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115" windowHeight="3795" activeTab="0"/>
  </bookViews>
  <sheets>
    <sheet name="PLAN ANUAL DE ADQ. 2019" sheetId="1" r:id="rId1"/>
    <sheet name="hoja 2" sheetId="2" r:id="rId2"/>
  </sheets>
  <definedNames>
    <definedName name="_xlnm.Print_Area" localSheetId="1">'hoja 2'!#REF!</definedName>
  </definedNames>
  <calcPr fullCalcOnLoad="1"/>
</workbook>
</file>

<file path=xl/sharedStrings.xml><?xml version="1.0" encoding="utf-8"?>
<sst xmlns="http://schemas.openxmlformats.org/spreadsheetml/2006/main" count="264" uniqueCount="96">
  <si>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</si>
  <si>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</si>
  <si>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</si>
  <si>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</si>
  <si>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</si>
  <si>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</si>
  <si>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</si>
  <si>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</si>
  <si>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</si>
  <si>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</si>
  <si>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</si>
  <si>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</si>
  <si>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</si>
  <si>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</si>
  <si>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</si>
  <si>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</si>
  <si>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</si>
  <si>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</si>
  <si>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</si>
  <si>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</si>
  <si>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</si>
  <si>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</si>
  <si>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</si>
  <si>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</si>
  <si>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</si>
  <si>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</si>
  <si>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</si>
  <si>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</si>
  <si>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AMABLE EICE</t>
  </si>
  <si>
    <t>CARRERA 17 No. 16-00 CAM 5 PISO</t>
  </si>
  <si>
    <t>7417100 EXT. 123</t>
  </si>
  <si>
    <t>www.armeniaamable.gov.co</t>
  </si>
  <si>
    <t>NO</t>
  </si>
  <si>
    <t>MUNICIPIO DE ARMENIA</t>
  </si>
  <si>
    <t>NA</t>
  </si>
  <si>
    <t>MÍNIMA CUANTÍA</t>
  </si>
  <si>
    <t>AMABLE, empresa industrial y comercial del estado que tiene como objetivo fundamental el diseño e implementación del Sistema Estratégico de Transporte Público - SETP, basado en la operación organizada y moderna del transporte público y fundamentados en el direccionamiento estratégico, encaminados a satisfacer las necesidades de la ciudadanía, haciendo uso adecuado de los recursos a través de personal idóneo, motivados y comprometidos con la efectividad y mejoramiento continuo de todos sus procesos y la Contribución al fortalecimiento institucional, conforme al documento CONPES 3572 de 2012, cuenta con una Gerencia, Subgerencia y Control Interno, adicionalmente hay un equipo de profesionales y personal de apoyo contratista para el acompañamiento técnico requerido para desarrollar los componentes del proyecto SETP.</t>
  </si>
  <si>
    <t>11 MESES</t>
  </si>
  <si>
    <t>NOTA:  LA CONTRATACIÓN REALIZADA CON  APORTES DE LA NACIÓN SE REALIZARÁN POR MEDIO DE REGULACIÓN BID (BANCO INTERAMERICANO DE DESARROLLO) DE ACUERDO CON EL CONVENIO DE COFINANCIACIÓN REALIZADO ENTRE EL BANCO Y LA NACIÓN Y LOS CONTRATOS DE PRESTAMO  2575/OC-CO/1 Y 2576/OC-C0-1.</t>
  </si>
  <si>
    <t>3 MESES</t>
  </si>
  <si>
    <t>CONTRATACIÓN DIRECTA</t>
  </si>
  <si>
    <t>SUMINISTRO DE TIQUETES AEREOS PARA LOS DIFERENTES DESTINOS QUE REQUIERA AMABLE PARA EL PERSONAL DE PLANTA Y CONTRATISTAS VINCULADOS EN LA IMPLEMENTACION DEL PROYECTO SETP</t>
  </si>
  <si>
    <t>12 MESES</t>
  </si>
  <si>
    <t xml:space="preserve">El Plan Anual de Adquisiciones para la vigencia 2018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</si>
  <si>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JESUS ANTONIO NINO SANCHEZ - GERENTE AMABLE EICE. TELÉFONO: 7417100 EXT 123. amable@armenia.gov.co</t>
  </si>
  <si>
    <t>Gerente : JESUS ANTONIO NINO SANCHEZ                                                Teléfono: 7414484                                                                                                      Celular: 3105066413                                                                                                     Correo Electrónico: amable@armenia.gov.co</t>
  </si>
  <si>
    <r>
      <rPr>
        <b/>
        <u val="single"/>
        <sz val="9"/>
        <color indexed="8"/>
        <rFont val="Arial"/>
        <family val="2"/>
      </rPr>
      <t>MISIÓN</t>
    </r>
    <r>
      <rPr>
        <sz val="9"/>
        <color indexed="8"/>
        <rFont val="Arial"/>
        <family val="2"/>
      </rPr>
      <t xml:space="preserve">:  Somos una empresa dedicada a la implementación del Sistema Estratégico de Transporte Público de la Ciudad, enmarcada dentro de la política pública Nacional ciudades amables, tenemos por objeto contribuir con el mejoramiento de la calidad de vida de los habitantes de la ciudad de Armenia, entregando una red de transporte que facilite la movilidad y garantice conectividad.                                                                                                      
</t>
    </r>
    <r>
      <rPr>
        <b/>
        <u val="single"/>
        <sz val="9"/>
        <color indexed="8"/>
        <rFont val="Arial"/>
        <family val="2"/>
      </rPr>
      <t>VISIÓN</t>
    </r>
    <r>
      <rPr>
        <sz val="9"/>
        <color indexed="8"/>
        <rFont val="Arial"/>
        <family val="2"/>
      </rPr>
      <t xml:space="preserve">: Al 2016  tener implementado el Sistema Estratégico de Transporte Público en la ciudad de Armenia, acorde con la política pública nacional ciudades amables, contribuyendo al bienestar de toda la población y visitantes de la ciudad de Armenia y reflejandose a los municipios vecinos de la ciudad. </t>
    </r>
  </si>
  <si>
    <t>2 MESES</t>
  </si>
  <si>
    <t>Servicio de  internet</t>
  </si>
  <si>
    <t>Contratación directa</t>
  </si>
  <si>
    <t>MUNICIPIO</t>
  </si>
  <si>
    <t>No</t>
  </si>
  <si>
    <t>N/A</t>
  </si>
  <si>
    <t>Avalúos para la adquisición de predios</t>
  </si>
  <si>
    <t>Prestacion de servicios  profesionales y de apoyo a la gestión del Area Social</t>
  </si>
  <si>
    <t xml:space="preserve">Prestacion de servicios profesionales y de apoyo a la gestión del área Administrativa, Financiera y jurídica </t>
  </si>
  <si>
    <t>Prestación de servicios profesionales y de apoyo a la gestión del área de tecnica y ambiental</t>
  </si>
  <si>
    <t>Prestación de servicios profesionales y de apoyo a la gestión en revisoría fiscal</t>
  </si>
  <si>
    <t>Prestación de servicios profesionales y de apoyo a la gestión del área de comunicaciones</t>
  </si>
  <si>
    <t>Suministro de oficina (Papeleria)</t>
  </si>
  <si>
    <t>Mínima cuantía</t>
  </si>
  <si>
    <t>Suministro de insumos de aseo</t>
  </si>
  <si>
    <t>minima cuantia</t>
  </si>
  <si>
    <t>alquiler de Equipos de oficina</t>
  </si>
  <si>
    <t>11 Meses</t>
  </si>
  <si>
    <t>Licitación pública</t>
  </si>
  <si>
    <t>NACION</t>
  </si>
  <si>
    <t>Nación BID</t>
  </si>
  <si>
    <t>5 meses</t>
  </si>
  <si>
    <t>Pólizas y seguros</t>
  </si>
  <si>
    <t>Recargas de Extintores y Señalizaciones para la Oficinas del SETP</t>
  </si>
  <si>
    <t>Mantenimiento de los Muebles y enseres para la dependencia de la Entidad</t>
  </si>
  <si>
    <t>Logística de Eventos</t>
  </si>
  <si>
    <t xml:space="preserve">LEVANTAMIENTOS TOPOGRAFICOS </t>
  </si>
  <si>
    <t>8 meses</t>
  </si>
  <si>
    <t>Servicios Profesionales en gestión documental</t>
  </si>
  <si>
    <t>suministro de impresos y litografia</t>
  </si>
  <si>
    <t>N0</t>
  </si>
  <si>
    <t>ADECUACION FISICA INSTALACIONES AMABLE</t>
  </si>
  <si>
    <t>MINIMA CUANTIA</t>
  </si>
  <si>
    <t>Compra de archivos rodantes para adecuacion de archivo central</t>
  </si>
  <si>
    <t>SERVICIO DE MENSAJERIA</t>
  </si>
  <si>
    <t>Adquisicion de bienes</t>
  </si>
  <si>
    <t xml:space="preserve">MANTENIMIENTO SOFTWARE </t>
  </si>
  <si>
    <t>CONSTRUCCION TERMINAL DE RUTA PUERTO ESPEJO</t>
  </si>
  <si>
    <r>
      <rPr>
        <b/>
        <sz val="9"/>
        <color indexed="8"/>
        <rFont val="Arial"/>
        <family val="2"/>
      </rPr>
      <t>ELABORÓ:</t>
    </r>
    <r>
      <rPr>
        <sz val="9"/>
        <color indexed="8"/>
        <rFont val="Arial"/>
        <family val="2"/>
      </rPr>
      <t xml:space="preserve"> ALEJANDRA MOLINA TABORDA- ADMINISTRADORA CONTRATISTA AMABLE EICE.
</t>
    </r>
    <r>
      <rPr>
        <b/>
        <sz val="9"/>
        <color indexed="8"/>
        <rFont val="Arial"/>
        <family val="2"/>
      </rPr>
      <t>REVISÓ PARTE TÉCNICA</t>
    </r>
    <r>
      <rPr>
        <sz val="9"/>
        <color indexed="8"/>
        <rFont val="Arial"/>
        <family val="2"/>
      </rPr>
      <t xml:space="preserve">: PAOLA SANIN LONDOÑO CONTRATISTA AMABLE EICE.
</t>
    </r>
    <r>
      <rPr>
        <b/>
        <sz val="9"/>
        <color indexed="8"/>
        <rFont val="Arial"/>
        <family val="2"/>
      </rPr>
      <t>REVISÓ PARTE JURÍDICA</t>
    </r>
    <r>
      <rPr>
        <sz val="9"/>
        <color indexed="8"/>
        <rFont val="Arial"/>
        <family val="2"/>
      </rPr>
      <t xml:space="preserve">:ANGELA BURGOS ABOGADO CONTRATISTA AMABLE EICE. 
 </t>
    </r>
    <r>
      <rPr>
        <b/>
        <sz val="9"/>
        <color indexed="8"/>
        <rFont val="Arial"/>
        <family val="2"/>
      </rPr>
      <t>APROBÓ:</t>
    </r>
    <r>
      <rPr>
        <sz val="9"/>
        <color indexed="8"/>
        <rFont val="Arial"/>
        <family val="2"/>
      </rPr>
      <t xml:space="preserve"> JESUS ANTONIO NINO SANCHEZ GERENTE DE AMABLE EICE.</t>
    </r>
  </si>
  <si>
    <t xml:space="preserve">No. </t>
  </si>
  <si>
    <t>10 MESES</t>
  </si>
  <si>
    <t xml:space="preserve">10 M </t>
  </si>
  <si>
    <t>CONSTRUCCION TERMINAL DE RUTA SIMON BOLIVAR</t>
  </si>
  <si>
    <t>Interventoria - TERMINAL DE RUTASIMON BOLIVAR</t>
  </si>
  <si>
    <t>CONSTRUCCION TERMINAL DE RUTA LA PATRIA</t>
  </si>
  <si>
    <t xml:space="preserve">Interventoria - TERMINAL DE RUTA LA PATRIA </t>
  </si>
  <si>
    <t xml:space="preserve">CONSTRUCCION TERMINAL DE RUTA AEROPUERTO </t>
  </si>
  <si>
    <t>Interventoria - TERMINAL DE RUTA AEROPUERTO</t>
  </si>
  <si>
    <t>AUDITORIA  FINANCIERA</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</si>
</sst>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_(&quot;$&quot;\ * #,##0_);_(&quot;$&quot;\ * \(#,##0\);_(&quot;$&quot;\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quot;$&quot;\ #,##0.00"/>
    <numFmt numFmtId="192" formatCode="#,##0.00\ &quot;€&quot;"/>
    <numFmt numFmtId="193" formatCode="&quot;$&quot;\ #,##0.00;[Red]&quot;$&quot;\ #,##0.00"/>
    <numFmt numFmtId="194" formatCode="#,##0.00\ [$€-1];[Red]\-#,##0.00\ [$€-1]"/>
    <numFmt numFmtId="195" formatCode="_-* #,##0.00\ _p_t_a_-;\-* #,##0.00\ _p_t_a_-;_-* &quot;-&quot;??\ _p_t_a_-;_-@_-"/>
    <numFmt numFmtId="196" formatCode="_(* #,##0_);_(* \(#,##0\);_(* &quot;-&quot;??_);_(@_)"/>
    <numFmt numFmtId="197" formatCode="#,##0.00;[Red]#,##0.00"/>
    <numFmt numFmtId="198" formatCode="mmm\-yyyy"/>
    <numFmt numFmtId="199" formatCode="#,##0;[Red]#,##0"/>
    <numFmt numFmtId="200" formatCode="&quot;$&quot;\ #,##0;[Red]&quot;$&quot;\ #,##0"/>
    <numFmt numFmtId="201" formatCode="#,##0\ _€"/>
    <numFmt numFmtId="202" formatCode="[$$-240A]\ #,##0"/>
    <numFmt numFmtId="203" formatCode="&quot;$&quot;\ #,##0.000;[Red]&quot;$&quot;\ #,##0.000"/>
    <numFmt numFmtId="204" formatCode="&quot;$&quot;\ #,##0.0000;[Red]&quot;$&quot;\ #,##0.0000"/>
    <numFmt numFmtId="205" formatCode="&quot;$&quot;\ #,##0.0;[Red]&quot;$&quot;\ #,##0.0"/>
    <numFmt numFmtId="206" formatCode="&quot;$&quot;\ #,##0"/>
    <numFmt numFmtId="207" formatCode="_-[$$-240A]\ * #,##0.00_ ;_-[$$-240A]\ * \-#,##0.00\ ;_-[$$-240A]\ * &quot;-&quot;??_ ;_-@_ "/>
    <numFmt numFmtId="208" formatCode="[$-C0A]dddd\,\ dd&quot; de &quot;mmmm&quot; de &quot;yyyy"/>
    <numFmt numFmtId="209" formatCode="[$$-240A]\ #,##0.00"/>
    <numFmt numFmtId="210" formatCode="[$$-240A]\ #,##0.000"/>
    <numFmt numFmtId="211" formatCode="[$$-240A]\ #,##0.0000"/>
    <numFmt numFmtId="212" formatCode="[$$-240A]\ #,##0.0"/>
    <numFmt numFmtId="213" formatCode="_-[$$-240A]\ * #,##0_ ;_-[$$-240A]\ * \-#,##0\ ;_-[$$-240A]\ * &quot;-&quot;_ ;_-@_ "/>
    <numFmt numFmtId="214" formatCode="#,##0.00\ _€"/>
    <numFmt numFmtId="215" formatCode="#,##0.000\ _€"/>
    <numFmt numFmtId="216" formatCode="#,##0.0\ _€"/>
    <numFmt numFmtId="217" formatCode="_-[$$-240A]\ * #,##0_ ;_-[$$-240A]\ * \-#,##0\ ;_-[$$-240A]\ * &quot;-&quot;??_ ;_-@_ "/>
    <numFmt numFmtId="218" formatCode="[$-C0A]mmmm\-yy;@"/>
  </numFmts>
  <fonts count="49">
    <font>
      <sz val="11"/>
      <color theme="1"/>
      <name val="Calibri"/>
      <family val="2"/>
    </font>
    <font>
      <sz val="11"/>
      <color indexed="8"/>
      <name val="Calibri"/>
      <family val="2"/>
    </font>
    <font>
      <sz val="9"/>
      <color indexed="8"/>
      <name val="Arial"/>
      <family val="2"/>
    </font>
    <font>
      <b/>
      <u val="single"/>
      <sz val="9"/>
      <color indexed="8"/>
      <name val="Arial"/>
      <family val="2"/>
    </font>
    <font>
      <sz val="9"/>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9"/>
      <name val="Arial"/>
      <family val="2"/>
    </font>
    <font>
      <u val="single"/>
      <sz val="9"/>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theme="0"/>
      <name val="Arial"/>
      <family val="2"/>
    </font>
    <font>
      <u val="single"/>
      <sz val="9"/>
      <color theme="10"/>
      <name val="Arial"/>
      <family val="2"/>
    </font>
    <font>
      <sz val="9"/>
      <color rgb="FF000000"/>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73">
    <xf numFmtId="0" fontId="0" fillId="0" borderId="0" xfId="0" applyFont="1" applyAlignment="1">
      <alignment/>
    </xf>
    <xf numFmtId="0" fontId="44" fillId="0" borderId="0" xfId="0" applyFont="1" applyFill="1" applyAlignment="1">
      <alignment wrapText="1"/>
    </xf>
    <xf numFmtId="0" fontId="44" fillId="0" borderId="0" xfId="0" applyFont="1" applyFill="1" applyAlignment="1">
      <alignment horizontal="left" wrapText="1"/>
    </xf>
    <xf numFmtId="0" fontId="44" fillId="0" borderId="10" xfId="0" applyFont="1" applyFill="1" applyBorder="1" applyAlignment="1">
      <alignment horizontal="left" vertical="center" wrapText="1"/>
    </xf>
    <xf numFmtId="202" fontId="44" fillId="0" borderId="0" xfId="0" applyNumberFormat="1" applyFont="1" applyFill="1" applyAlignment="1">
      <alignment horizontal="left" wrapText="1"/>
    </xf>
    <xf numFmtId="193" fontId="44" fillId="0" borderId="0" xfId="0" applyNumberFormat="1" applyFont="1" applyFill="1" applyAlignment="1">
      <alignment wrapText="1"/>
    </xf>
    <xf numFmtId="0" fontId="45" fillId="0" borderId="11" xfId="38" applyFont="1" applyFill="1" applyBorder="1" applyAlignment="1">
      <alignment wrapText="1"/>
    </xf>
    <xf numFmtId="0" fontId="44" fillId="0" borderId="12" xfId="0" applyFont="1" applyFill="1" applyBorder="1" applyAlignment="1">
      <alignment horizontal="center" vertical="center" wrapText="1"/>
    </xf>
    <xf numFmtId="0" fontId="4" fillId="0" borderId="0" xfId="0" applyFont="1" applyFill="1" applyAlignment="1">
      <alignment wrapText="1"/>
    </xf>
    <xf numFmtId="0" fontId="44" fillId="33" borderId="0" xfId="0" applyFont="1" applyFill="1" applyAlignment="1">
      <alignment horizontal="left" wrapText="1"/>
    </xf>
    <xf numFmtId="0" fontId="44" fillId="33" borderId="11" xfId="0" applyFont="1" applyFill="1" applyBorder="1" applyAlignment="1">
      <alignment horizontal="left" wrapText="1"/>
    </xf>
    <xf numFmtId="0" fontId="44" fillId="33" borderId="13" xfId="0" applyFont="1" applyFill="1" applyBorder="1" applyAlignment="1">
      <alignment horizontal="left" wrapText="1"/>
    </xf>
    <xf numFmtId="0" fontId="44" fillId="33" borderId="13" xfId="0" applyFont="1" applyFill="1" applyBorder="1" applyAlignment="1" quotePrefix="1">
      <alignment horizontal="left" wrapText="1"/>
    </xf>
    <xf numFmtId="0" fontId="46" fillId="33" borderId="13" xfId="45" applyFont="1" applyFill="1" applyBorder="1" applyAlignment="1" quotePrefix="1">
      <alignment horizontal="left" wrapText="1"/>
    </xf>
    <xf numFmtId="0" fontId="2" fillId="33" borderId="13" xfId="0" applyFont="1" applyFill="1" applyBorder="1" applyAlignment="1">
      <alignment horizontal="left" vertical="top" wrapText="1"/>
    </xf>
    <xf numFmtId="0" fontId="44" fillId="33" borderId="13" xfId="0" applyFont="1" applyFill="1" applyBorder="1" applyAlignment="1">
      <alignment horizontal="left" vertical="top" wrapText="1"/>
    </xf>
    <xf numFmtId="0" fontId="44" fillId="33" borderId="10" xfId="0" applyFont="1" applyFill="1" applyBorder="1" applyAlignment="1">
      <alignment horizontal="left" wrapText="1"/>
    </xf>
    <xf numFmtId="200" fontId="44" fillId="33" borderId="10" xfId="0" applyNumberFormat="1" applyFont="1" applyFill="1" applyBorder="1" applyAlignment="1">
      <alignment horizontal="right" wrapText="1"/>
    </xf>
    <xf numFmtId="186" fontId="44" fillId="33" borderId="10" xfId="0" applyNumberFormat="1" applyFont="1" applyFill="1" applyBorder="1" applyAlignment="1">
      <alignment horizontal="left" wrapText="1"/>
    </xf>
    <xf numFmtId="186" fontId="44" fillId="33" borderId="13" xfId="0" applyNumberFormat="1" applyFont="1" applyFill="1" applyBorder="1" applyAlignment="1">
      <alignment horizontal="left" wrapText="1"/>
    </xf>
    <xf numFmtId="0" fontId="44" fillId="33" borderId="10" xfId="0" applyFont="1" applyFill="1" applyBorder="1" applyAlignment="1">
      <alignment horizontal="left" vertical="center" wrapText="1"/>
    </xf>
    <xf numFmtId="0" fontId="45" fillId="33" borderId="14" xfId="38" applyFont="1" applyFill="1" applyBorder="1" applyAlignment="1">
      <alignment horizontal="left" wrapText="1"/>
    </xf>
    <xf numFmtId="209" fontId="44" fillId="0" borderId="10" xfId="0" applyNumberFormat="1" applyFont="1" applyFill="1" applyBorder="1" applyAlignment="1">
      <alignment horizontal="left" vertical="center" wrapText="1"/>
    </xf>
    <xf numFmtId="209" fontId="44" fillId="0" borderId="0" xfId="0" applyNumberFormat="1" applyFont="1" applyFill="1" applyAlignment="1">
      <alignment horizontal="left" vertical="center" wrapText="1"/>
    </xf>
    <xf numFmtId="0" fontId="4" fillId="33" borderId="10" xfId="38" applyFont="1" applyFill="1" applyBorder="1" applyAlignment="1">
      <alignment horizontal="left" wrapText="1"/>
    </xf>
    <xf numFmtId="0" fontId="4" fillId="0" borderId="10" xfId="38" applyFont="1" applyFill="1" applyBorder="1" applyAlignment="1">
      <alignment wrapText="1"/>
    </xf>
    <xf numFmtId="209" fontId="4" fillId="0" borderId="10" xfId="38" applyNumberFormat="1" applyFont="1" applyFill="1" applyBorder="1" applyAlignment="1">
      <alignment horizontal="left" vertical="center" wrapText="1"/>
    </xf>
    <xf numFmtId="14" fontId="44" fillId="33" borderId="10" xfId="0" applyNumberFormat="1" applyFont="1" applyFill="1" applyBorder="1" applyAlignment="1">
      <alignment horizontal="left" vertical="center" wrapText="1"/>
    </xf>
    <xf numFmtId="0" fontId="47" fillId="0" borderId="10" xfId="0" applyFont="1" applyBorder="1" applyAlignment="1">
      <alignment vertical="center" wrapText="1"/>
    </xf>
    <xf numFmtId="209" fontId="44" fillId="0" borderId="0" xfId="0" applyNumberFormat="1" applyFont="1" applyFill="1" applyAlignment="1">
      <alignment wrapText="1"/>
    </xf>
    <xf numFmtId="0" fontId="44" fillId="0" borderId="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218" fontId="4" fillId="33" borderId="10" xfId="0" applyNumberFormat="1" applyFont="1" applyFill="1" applyBorder="1" applyAlignment="1">
      <alignment horizontal="center" vertical="center" wrapText="1"/>
    </xf>
    <xf numFmtId="206" fontId="4" fillId="33" borderId="10" xfId="51"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186" fontId="44" fillId="33" borderId="10" xfId="51" applyNumberFormat="1"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218" fontId="4" fillId="33" borderId="0" xfId="0" applyNumberFormat="1" applyFont="1" applyFill="1" applyBorder="1" applyAlignment="1">
      <alignment horizontal="center" vertical="center" wrapText="1"/>
    </xf>
    <xf numFmtId="186" fontId="44" fillId="33" borderId="0" xfId="51" applyNumberFormat="1" applyFont="1" applyFill="1" applyBorder="1" applyAlignment="1">
      <alignment horizontal="center" vertical="center" wrapText="1"/>
    </xf>
    <xf numFmtId="206" fontId="4" fillId="33" borderId="0" xfId="51" applyNumberFormat="1" applyFont="1" applyFill="1" applyBorder="1" applyAlignment="1">
      <alignment horizontal="center" vertical="center" wrapText="1"/>
    </xf>
    <xf numFmtId="209" fontId="44" fillId="0" borderId="0" xfId="0" applyNumberFormat="1" applyFont="1" applyFill="1" applyAlignment="1">
      <alignment horizontal="center" wrapText="1"/>
    </xf>
    <xf numFmtId="209" fontId="4" fillId="0" borderId="10" xfId="38" applyNumberFormat="1" applyFont="1" applyFill="1" applyBorder="1" applyAlignment="1">
      <alignment horizontal="center" wrapText="1"/>
    </xf>
    <xf numFmtId="209" fontId="44" fillId="0" borderId="10" xfId="0" applyNumberFormat="1" applyFont="1" applyFill="1" applyBorder="1" applyAlignment="1">
      <alignment horizontal="center" vertical="center" wrapText="1"/>
    </xf>
    <xf numFmtId="0" fontId="47" fillId="33" borderId="10" xfId="0" applyFont="1" applyFill="1" applyBorder="1" applyAlignment="1">
      <alignment vertical="center" wrapText="1"/>
    </xf>
    <xf numFmtId="0" fontId="4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206" fontId="4" fillId="33" borderId="16" xfId="51" applyNumberFormat="1" applyFont="1" applyFill="1" applyBorder="1" applyAlignment="1">
      <alignment horizontal="center" vertical="center" wrapText="1"/>
    </xf>
    <xf numFmtId="0" fontId="48" fillId="0" borderId="0" xfId="0" applyFont="1" applyFill="1" applyAlignment="1">
      <alignment horizontal="center"/>
    </xf>
    <xf numFmtId="0" fontId="44" fillId="0" borderId="17" xfId="0" applyFont="1" applyFill="1" applyBorder="1" applyAlignment="1">
      <alignment horizontal="center" wrapText="1"/>
    </xf>
    <xf numFmtId="0" fontId="44" fillId="0" borderId="12" xfId="0" applyFont="1" applyFill="1" applyBorder="1" applyAlignment="1">
      <alignment horizontal="center" wrapText="1"/>
    </xf>
    <xf numFmtId="0" fontId="44" fillId="0" borderId="18" xfId="0" applyFont="1" applyFill="1" applyBorder="1" applyAlignment="1">
      <alignment horizontal="center" wrapText="1"/>
    </xf>
    <xf numFmtId="0" fontId="4" fillId="0" borderId="10" xfId="38" applyFont="1" applyFill="1" applyBorder="1" applyAlignment="1">
      <alignment horizontal="center" wrapText="1"/>
    </xf>
    <xf numFmtId="0" fontId="44" fillId="33" borderId="10" xfId="0" applyNumberFormat="1" applyFont="1" applyFill="1" applyBorder="1" applyAlignment="1">
      <alignment horizontal="center" vertical="center" wrapText="1"/>
    </xf>
    <xf numFmtId="0" fontId="44" fillId="0" borderId="0" xfId="0" applyFont="1" applyFill="1" applyAlignment="1">
      <alignment horizontal="center" wrapText="1"/>
    </xf>
    <xf numFmtId="0" fontId="45" fillId="0" borderId="17" xfId="38" applyFont="1" applyFill="1" applyBorder="1" applyAlignment="1">
      <alignment horizontal="center" wrapText="1"/>
    </xf>
    <xf numFmtId="0" fontId="44" fillId="0" borderId="10" xfId="0" applyFont="1" applyFill="1" applyBorder="1" applyAlignment="1">
      <alignment horizontal="center" wrapText="1"/>
    </xf>
    <xf numFmtId="0" fontId="44" fillId="0" borderId="10" xfId="0" applyFont="1" applyFill="1" applyBorder="1" applyAlignment="1">
      <alignment wrapText="1"/>
    </xf>
    <xf numFmtId="14" fontId="44" fillId="33" borderId="19" xfId="0" applyNumberFormat="1" applyFont="1" applyFill="1" applyBorder="1" applyAlignment="1">
      <alignment horizontal="right"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1" xfId="0" applyFont="1" applyFill="1" applyBorder="1" applyAlignment="1">
      <alignment horizontal="center" wrapText="1"/>
    </xf>
    <xf numFmtId="0" fontId="48" fillId="0" borderId="28" xfId="0" applyFont="1" applyFill="1" applyBorder="1" applyAlignment="1">
      <alignment horizontal="center" wrapText="1"/>
    </xf>
    <xf numFmtId="0" fontId="2" fillId="0" borderId="0" xfId="0" applyFont="1" applyFill="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meniaamable.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60"/>
  <sheetViews>
    <sheetView tabSelected="1" zoomScale="80" zoomScaleNormal="80" zoomScalePageLayoutView="0" workbookViewId="0" topLeftCell="A1">
      <selection activeCell="F57" sqref="F57"/>
    </sheetView>
  </sheetViews>
  <sheetFormatPr defaultColWidth="10.8515625" defaultRowHeight="15"/>
  <cols>
    <col min="1" max="1" width="10.8515625" style="1" customWidth="1"/>
    <col min="2" max="2" width="29.00390625" style="56" customWidth="1"/>
    <col min="3" max="3" width="66.421875" style="9" customWidth="1"/>
    <col min="4" max="4" width="15.140625" style="1" bestFit="1" customWidth="1"/>
    <col min="5" max="5" width="13.421875" style="1" customWidth="1"/>
    <col min="6" max="6" width="19.57421875" style="1" customWidth="1"/>
    <col min="7" max="7" width="15.00390625" style="1" customWidth="1"/>
    <col min="8" max="8" width="16.7109375" style="23" bestFit="1" customWidth="1"/>
    <col min="9" max="9" width="27.140625" style="42"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2">
      <c r="B2" s="50" t="s">
        <v>20</v>
      </c>
    </row>
    <row r="3" ht="12">
      <c r="B3" s="50"/>
    </row>
    <row r="4" ht="12.75" thickBot="1">
      <c r="B4" s="50" t="s">
        <v>0</v>
      </c>
    </row>
    <row r="5" spans="2:9" ht="12" customHeight="1">
      <c r="B5" s="51" t="s">
        <v>1</v>
      </c>
      <c r="C5" s="10" t="s">
        <v>28</v>
      </c>
      <c r="F5" s="61" t="s">
        <v>26</v>
      </c>
      <c r="G5" s="62"/>
      <c r="H5" s="62"/>
      <c r="I5" s="63"/>
    </row>
    <row r="6" spans="2:9" ht="12">
      <c r="B6" s="52" t="s">
        <v>2</v>
      </c>
      <c r="C6" s="11" t="s">
        <v>29</v>
      </c>
      <c r="F6" s="64"/>
      <c r="G6" s="65"/>
      <c r="H6" s="65"/>
      <c r="I6" s="66"/>
    </row>
    <row r="7" spans="2:9" ht="12">
      <c r="B7" s="52" t="s">
        <v>3</v>
      </c>
      <c r="C7" s="12" t="s">
        <v>30</v>
      </c>
      <c r="F7" s="64"/>
      <c r="G7" s="65"/>
      <c r="H7" s="65"/>
      <c r="I7" s="66"/>
    </row>
    <row r="8" spans="2:9" ht="12">
      <c r="B8" s="52" t="s">
        <v>16</v>
      </c>
      <c r="C8" s="13" t="s">
        <v>31</v>
      </c>
      <c r="F8" s="64"/>
      <c r="G8" s="65"/>
      <c r="H8" s="65"/>
      <c r="I8" s="66"/>
    </row>
    <row r="9" spans="2:9" ht="127.5" customHeight="1">
      <c r="B9" s="7" t="s">
        <v>19</v>
      </c>
      <c r="C9" s="14" t="s">
        <v>46</v>
      </c>
      <c r="F9" s="67"/>
      <c r="G9" s="68"/>
      <c r="H9" s="68"/>
      <c r="I9" s="69"/>
    </row>
    <row r="10" spans="2:3" ht="157.5" customHeight="1">
      <c r="B10" s="7" t="s">
        <v>4</v>
      </c>
      <c r="C10" s="15" t="s">
        <v>36</v>
      </c>
    </row>
    <row r="11" spans="2:9" ht="48" customHeight="1">
      <c r="B11" s="52" t="s">
        <v>5</v>
      </c>
      <c r="C11" s="16" t="s">
        <v>45</v>
      </c>
      <c r="F11" s="61" t="s">
        <v>43</v>
      </c>
      <c r="G11" s="62"/>
      <c r="H11" s="62"/>
      <c r="I11" s="63"/>
    </row>
    <row r="12" spans="2:9" ht="26.25" customHeight="1">
      <c r="B12" s="52" t="s">
        <v>23</v>
      </c>
      <c r="C12" s="17">
        <v>31632560832</v>
      </c>
      <c r="D12" s="5"/>
      <c r="F12" s="64"/>
      <c r="G12" s="65"/>
      <c r="H12" s="65"/>
      <c r="I12" s="66"/>
    </row>
    <row r="13" spans="2:9" ht="47.25" customHeight="1">
      <c r="B13" s="52" t="s">
        <v>24</v>
      </c>
      <c r="C13" s="18">
        <v>245785400</v>
      </c>
      <c r="F13" s="64"/>
      <c r="G13" s="65"/>
      <c r="H13" s="65"/>
      <c r="I13" s="66"/>
    </row>
    <row r="14" spans="2:9" ht="24">
      <c r="B14" s="52" t="s">
        <v>25</v>
      </c>
      <c r="C14" s="19">
        <v>24578540</v>
      </c>
      <c r="F14" s="64"/>
      <c r="G14" s="65"/>
      <c r="H14" s="65"/>
      <c r="I14" s="66"/>
    </row>
    <row r="15" spans="2:9" ht="24.75" thickBot="1">
      <c r="B15" s="53" t="s">
        <v>18</v>
      </c>
      <c r="C15" s="60">
        <v>43860</v>
      </c>
      <c r="F15" s="67"/>
      <c r="G15" s="68"/>
      <c r="H15" s="68"/>
      <c r="I15" s="69"/>
    </row>
    <row r="17" ht="12">
      <c r="B17" s="50" t="s">
        <v>15</v>
      </c>
    </row>
    <row r="18" spans="2:12" s="8" customFormat="1" ht="75" customHeight="1">
      <c r="B18" s="54" t="s">
        <v>27</v>
      </c>
      <c r="C18" s="24" t="s">
        <v>6</v>
      </c>
      <c r="D18" s="25" t="s">
        <v>17</v>
      </c>
      <c r="E18" s="25" t="s">
        <v>7</v>
      </c>
      <c r="F18" s="25" t="s">
        <v>8</v>
      </c>
      <c r="G18" s="25" t="s">
        <v>9</v>
      </c>
      <c r="H18" s="26" t="s">
        <v>10</v>
      </c>
      <c r="I18" s="43" t="s">
        <v>11</v>
      </c>
      <c r="J18" s="25" t="s">
        <v>12</v>
      </c>
      <c r="K18" s="25" t="s">
        <v>13</v>
      </c>
      <c r="L18" s="25" t="s">
        <v>14</v>
      </c>
    </row>
    <row r="19" spans="2:12" ht="64.5" customHeight="1">
      <c r="B19" s="55">
        <v>78111502</v>
      </c>
      <c r="C19" s="28" t="s">
        <v>41</v>
      </c>
      <c r="D19" s="27">
        <v>43845</v>
      </c>
      <c r="E19" s="20" t="s">
        <v>37</v>
      </c>
      <c r="F19" s="3" t="s">
        <v>35</v>
      </c>
      <c r="G19" s="3" t="s">
        <v>33</v>
      </c>
      <c r="H19" s="22">
        <v>30000000</v>
      </c>
      <c r="I19" s="44">
        <f>+H19</f>
        <v>30000000</v>
      </c>
      <c r="J19" s="3" t="s">
        <v>32</v>
      </c>
      <c r="K19" s="3" t="s">
        <v>34</v>
      </c>
      <c r="L19" s="3" t="s">
        <v>44</v>
      </c>
    </row>
    <row r="20" spans="2:12" ht="81" customHeight="1">
      <c r="B20" s="31">
        <v>81112101</v>
      </c>
      <c r="C20" s="45" t="s">
        <v>48</v>
      </c>
      <c r="D20" s="33">
        <v>43862</v>
      </c>
      <c r="E20" s="32" t="s">
        <v>37</v>
      </c>
      <c r="F20" s="32" t="s">
        <v>62</v>
      </c>
      <c r="G20" s="32" t="s">
        <v>50</v>
      </c>
      <c r="H20" s="34">
        <v>6000000</v>
      </c>
      <c r="I20" s="34">
        <f>+H20</f>
        <v>6000000</v>
      </c>
      <c r="J20" s="32" t="s">
        <v>51</v>
      </c>
      <c r="K20" s="32" t="s">
        <v>52</v>
      </c>
      <c r="L20" s="3" t="s">
        <v>44</v>
      </c>
    </row>
    <row r="21" spans="2:12" ht="47.25" customHeight="1">
      <c r="B21" s="31">
        <v>80131802</v>
      </c>
      <c r="C21" s="45" t="s">
        <v>53</v>
      </c>
      <c r="D21" s="33">
        <v>43862</v>
      </c>
      <c r="E21" s="32" t="s">
        <v>37</v>
      </c>
      <c r="F21" s="32" t="s">
        <v>62</v>
      </c>
      <c r="G21" s="32" t="s">
        <v>50</v>
      </c>
      <c r="H21" s="34">
        <v>11000000</v>
      </c>
      <c r="I21" s="34">
        <v>11000000</v>
      </c>
      <c r="J21" s="32" t="s">
        <v>51</v>
      </c>
      <c r="K21" s="32" t="s">
        <v>52</v>
      </c>
      <c r="L21" s="3" t="s">
        <v>44</v>
      </c>
    </row>
    <row r="22" spans="2:12" ht="45" customHeight="1">
      <c r="B22" s="31">
        <v>80111600</v>
      </c>
      <c r="C22" s="45" t="s">
        <v>54</v>
      </c>
      <c r="D22" s="33">
        <v>43891</v>
      </c>
      <c r="E22" s="32" t="s">
        <v>87</v>
      </c>
      <c r="F22" s="32" t="s">
        <v>49</v>
      </c>
      <c r="G22" s="32" t="s">
        <v>66</v>
      </c>
      <c r="H22" s="34">
        <v>120000000</v>
      </c>
      <c r="I22" s="34">
        <f>+H22</f>
        <v>120000000</v>
      </c>
      <c r="J22" s="32" t="s">
        <v>51</v>
      </c>
      <c r="K22" s="32" t="s">
        <v>52</v>
      </c>
      <c r="L22" s="3" t="s">
        <v>44</v>
      </c>
    </row>
    <row r="23" spans="2:12" ht="36">
      <c r="B23" s="31">
        <v>80111600</v>
      </c>
      <c r="C23" s="45" t="s">
        <v>55</v>
      </c>
      <c r="D23" s="33">
        <v>43891</v>
      </c>
      <c r="E23" s="32" t="s">
        <v>87</v>
      </c>
      <c r="F23" s="32" t="s">
        <v>49</v>
      </c>
      <c r="G23" s="32" t="s">
        <v>66</v>
      </c>
      <c r="H23" s="34">
        <v>300000000</v>
      </c>
      <c r="I23" s="34">
        <f>+H23</f>
        <v>300000000</v>
      </c>
      <c r="J23" s="32" t="s">
        <v>51</v>
      </c>
      <c r="K23" s="32" t="s">
        <v>52</v>
      </c>
      <c r="L23" s="3" t="s">
        <v>44</v>
      </c>
    </row>
    <row r="24" spans="2:12" ht="36">
      <c r="B24" s="31">
        <v>80111600</v>
      </c>
      <c r="C24" s="45" t="s">
        <v>55</v>
      </c>
      <c r="D24" s="33">
        <v>43831</v>
      </c>
      <c r="E24" s="32" t="s">
        <v>39</v>
      </c>
      <c r="F24" s="32" t="s">
        <v>40</v>
      </c>
      <c r="G24" s="32" t="s">
        <v>50</v>
      </c>
      <c r="H24" s="34">
        <v>80000000</v>
      </c>
      <c r="I24" s="34">
        <f>+H24</f>
        <v>80000000</v>
      </c>
      <c r="J24" s="32" t="s">
        <v>86</v>
      </c>
      <c r="K24" s="32" t="s">
        <v>52</v>
      </c>
      <c r="L24" s="3" t="s">
        <v>44</v>
      </c>
    </row>
    <row r="25" spans="2:12" ht="37.5" customHeight="1">
      <c r="B25" s="31">
        <v>80111600</v>
      </c>
      <c r="C25" s="45" t="s">
        <v>56</v>
      </c>
      <c r="D25" s="33">
        <v>43891</v>
      </c>
      <c r="E25" s="32" t="s">
        <v>87</v>
      </c>
      <c r="F25" s="32" t="s">
        <v>49</v>
      </c>
      <c r="G25" s="32" t="s">
        <v>66</v>
      </c>
      <c r="H25" s="34">
        <v>600000000</v>
      </c>
      <c r="I25" s="34">
        <f>+H25</f>
        <v>600000000</v>
      </c>
      <c r="J25" s="32" t="s">
        <v>51</v>
      </c>
      <c r="K25" s="32" t="s">
        <v>52</v>
      </c>
      <c r="L25" s="3" t="s">
        <v>44</v>
      </c>
    </row>
    <row r="26" spans="2:12" ht="36">
      <c r="B26" s="31">
        <v>80111600</v>
      </c>
      <c r="C26" s="45" t="s">
        <v>57</v>
      </c>
      <c r="D26" s="33">
        <v>43862</v>
      </c>
      <c r="E26" s="32" t="s">
        <v>37</v>
      </c>
      <c r="F26" s="32" t="s">
        <v>49</v>
      </c>
      <c r="G26" s="32" t="s">
        <v>50</v>
      </c>
      <c r="H26" s="34">
        <v>43920490</v>
      </c>
      <c r="I26" s="34">
        <f>+H26</f>
        <v>43920490</v>
      </c>
      <c r="J26" s="32" t="s">
        <v>51</v>
      </c>
      <c r="K26" s="32" t="s">
        <v>52</v>
      </c>
      <c r="L26" s="3" t="s">
        <v>44</v>
      </c>
    </row>
    <row r="27" spans="2:12" ht="36">
      <c r="B27" s="31">
        <v>80111600</v>
      </c>
      <c r="C27" s="45" t="s">
        <v>58</v>
      </c>
      <c r="D27" s="33">
        <v>43891</v>
      </c>
      <c r="E27" s="32" t="s">
        <v>87</v>
      </c>
      <c r="F27" s="32" t="s">
        <v>49</v>
      </c>
      <c r="G27" s="32" t="s">
        <v>66</v>
      </c>
      <c r="H27" s="34">
        <v>300000000</v>
      </c>
      <c r="I27" s="34">
        <v>300000000</v>
      </c>
      <c r="J27" s="32" t="s">
        <v>51</v>
      </c>
      <c r="K27" s="32" t="s">
        <v>52</v>
      </c>
      <c r="L27" s="3" t="s">
        <v>44</v>
      </c>
    </row>
    <row r="28" spans="2:12" ht="36">
      <c r="B28" s="31">
        <v>44121600</v>
      </c>
      <c r="C28" s="45" t="s">
        <v>59</v>
      </c>
      <c r="D28" s="33">
        <v>43891</v>
      </c>
      <c r="E28" s="32" t="s">
        <v>87</v>
      </c>
      <c r="F28" s="32" t="s">
        <v>60</v>
      </c>
      <c r="G28" s="32" t="s">
        <v>50</v>
      </c>
      <c r="H28" s="34">
        <v>8000000</v>
      </c>
      <c r="I28" s="34">
        <v>8000000</v>
      </c>
      <c r="J28" s="32" t="s">
        <v>51</v>
      </c>
      <c r="K28" s="32" t="s">
        <v>52</v>
      </c>
      <c r="L28" s="3" t="s">
        <v>44</v>
      </c>
    </row>
    <row r="29" spans="2:12" ht="36">
      <c r="B29" s="31">
        <v>47130000</v>
      </c>
      <c r="C29" s="45" t="s">
        <v>61</v>
      </c>
      <c r="D29" s="33">
        <v>43891</v>
      </c>
      <c r="E29" s="32" t="s">
        <v>87</v>
      </c>
      <c r="F29" s="32" t="s">
        <v>62</v>
      </c>
      <c r="G29" s="32" t="s">
        <v>50</v>
      </c>
      <c r="H29" s="34">
        <v>6000000</v>
      </c>
      <c r="I29" s="34">
        <v>6000000</v>
      </c>
      <c r="J29" s="32" t="s">
        <v>51</v>
      </c>
      <c r="K29" s="32" t="s">
        <v>52</v>
      </c>
      <c r="L29" s="3" t="s">
        <v>44</v>
      </c>
    </row>
    <row r="30" spans="2:12" ht="36">
      <c r="B30" s="31">
        <v>43211500</v>
      </c>
      <c r="C30" s="45" t="s">
        <v>63</v>
      </c>
      <c r="D30" s="33">
        <v>43891</v>
      </c>
      <c r="E30" s="32" t="s">
        <v>88</v>
      </c>
      <c r="F30" s="32" t="s">
        <v>62</v>
      </c>
      <c r="G30" s="32" t="s">
        <v>50</v>
      </c>
      <c r="H30" s="34">
        <v>15000000</v>
      </c>
      <c r="I30" s="34">
        <f aca="true" t="shared" si="0" ref="I30:I38">+H30</f>
        <v>15000000</v>
      </c>
      <c r="J30" s="32" t="s">
        <v>51</v>
      </c>
      <c r="K30" s="32" t="s">
        <v>52</v>
      </c>
      <c r="L30" s="3" t="s">
        <v>44</v>
      </c>
    </row>
    <row r="31" spans="2:12" ht="36">
      <c r="B31" s="46">
        <v>95111601</v>
      </c>
      <c r="C31" s="45" t="s">
        <v>89</v>
      </c>
      <c r="D31" s="33">
        <v>44044</v>
      </c>
      <c r="E31" s="35" t="s">
        <v>68</v>
      </c>
      <c r="F31" s="35" t="s">
        <v>65</v>
      </c>
      <c r="G31" s="35" t="s">
        <v>66</v>
      </c>
      <c r="H31" s="34">
        <v>1500000000</v>
      </c>
      <c r="I31" s="34">
        <f t="shared" si="0"/>
        <v>1500000000</v>
      </c>
      <c r="J31" s="32" t="s">
        <v>51</v>
      </c>
      <c r="K31" s="32" t="s">
        <v>52</v>
      </c>
      <c r="L31" s="3" t="s">
        <v>44</v>
      </c>
    </row>
    <row r="32" spans="2:12" ht="36">
      <c r="B32" s="46">
        <v>95111601</v>
      </c>
      <c r="C32" s="45" t="s">
        <v>90</v>
      </c>
      <c r="D32" s="33">
        <v>44044</v>
      </c>
      <c r="E32" s="35" t="s">
        <v>68</v>
      </c>
      <c r="F32" s="35" t="s">
        <v>65</v>
      </c>
      <c r="G32" s="35" t="s">
        <v>67</v>
      </c>
      <c r="H32" s="34">
        <v>289477020</v>
      </c>
      <c r="I32" s="34">
        <f t="shared" si="0"/>
        <v>289477020</v>
      </c>
      <c r="J32" s="32" t="s">
        <v>51</v>
      </c>
      <c r="K32" s="32" t="s">
        <v>52</v>
      </c>
      <c r="L32" s="3" t="s">
        <v>44</v>
      </c>
    </row>
    <row r="33" spans="2:12" ht="36">
      <c r="B33" s="46">
        <v>95111601</v>
      </c>
      <c r="C33" s="45" t="s">
        <v>84</v>
      </c>
      <c r="D33" s="33">
        <v>43891</v>
      </c>
      <c r="E33" s="35" t="s">
        <v>68</v>
      </c>
      <c r="F33" s="35" t="s">
        <v>65</v>
      </c>
      <c r="G33" s="35" t="s">
        <v>67</v>
      </c>
      <c r="H33" s="34">
        <v>2933832334</v>
      </c>
      <c r="I33" s="34">
        <f t="shared" si="0"/>
        <v>2933832334</v>
      </c>
      <c r="J33" s="32" t="s">
        <v>51</v>
      </c>
      <c r="K33" s="32" t="s">
        <v>52</v>
      </c>
      <c r="L33" s="3" t="s">
        <v>44</v>
      </c>
    </row>
    <row r="34" spans="2:12" ht="36">
      <c r="B34" s="46">
        <v>95111601</v>
      </c>
      <c r="C34" s="45" t="s">
        <v>91</v>
      </c>
      <c r="D34" s="33">
        <v>44044</v>
      </c>
      <c r="E34" s="35" t="s">
        <v>68</v>
      </c>
      <c r="F34" s="35" t="s">
        <v>65</v>
      </c>
      <c r="G34" s="35" t="s">
        <v>67</v>
      </c>
      <c r="H34" s="34">
        <v>2460000000</v>
      </c>
      <c r="I34" s="34">
        <f t="shared" si="0"/>
        <v>2460000000</v>
      </c>
      <c r="J34" s="32" t="s">
        <v>51</v>
      </c>
      <c r="K34" s="32" t="s">
        <v>52</v>
      </c>
      <c r="L34" s="3" t="s">
        <v>44</v>
      </c>
    </row>
    <row r="35" spans="2:12" ht="36">
      <c r="B35" s="46">
        <v>95111601</v>
      </c>
      <c r="C35" s="45" t="s">
        <v>92</v>
      </c>
      <c r="D35" s="33">
        <v>44044</v>
      </c>
      <c r="E35" s="35" t="s">
        <v>68</v>
      </c>
      <c r="F35" s="35" t="s">
        <v>65</v>
      </c>
      <c r="G35" s="35" t="s">
        <v>67</v>
      </c>
      <c r="H35" s="34">
        <v>289477020</v>
      </c>
      <c r="I35" s="34">
        <f t="shared" si="0"/>
        <v>289477020</v>
      </c>
      <c r="J35" s="32" t="s">
        <v>51</v>
      </c>
      <c r="K35" s="32" t="s">
        <v>52</v>
      </c>
      <c r="L35" s="3" t="s">
        <v>44</v>
      </c>
    </row>
    <row r="36" spans="2:12" ht="36">
      <c r="B36" s="46">
        <v>95111601</v>
      </c>
      <c r="C36" s="45" t="s">
        <v>93</v>
      </c>
      <c r="D36" s="33">
        <v>44044</v>
      </c>
      <c r="E36" s="35" t="s">
        <v>68</v>
      </c>
      <c r="F36" s="35" t="s">
        <v>65</v>
      </c>
      <c r="G36" s="35" t="s">
        <v>67</v>
      </c>
      <c r="H36" s="34">
        <v>1900000000</v>
      </c>
      <c r="I36" s="34">
        <f t="shared" si="0"/>
        <v>1900000000</v>
      </c>
      <c r="J36" s="32" t="s">
        <v>51</v>
      </c>
      <c r="K36" s="32" t="s">
        <v>52</v>
      </c>
      <c r="L36" s="3" t="s">
        <v>44</v>
      </c>
    </row>
    <row r="37" spans="2:12" ht="36">
      <c r="B37" s="46">
        <v>95111601</v>
      </c>
      <c r="C37" s="45" t="s">
        <v>94</v>
      </c>
      <c r="D37" s="33">
        <v>44044</v>
      </c>
      <c r="E37" s="35" t="s">
        <v>68</v>
      </c>
      <c r="F37" s="35" t="s">
        <v>65</v>
      </c>
      <c r="G37" s="35" t="s">
        <v>67</v>
      </c>
      <c r="H37" s="34">
        <v>289477020</v>
      </c>
      <c r="I37" s="34">
        <f t="shared" si="0"/>
        <v>289477020</v>
      </c>
      <c r="J37" s="32" t="s">
        <v>51</v>
      </c>
      <c r="K37" s="32" t="s">
        <v>52</v>
      </c>
      <c r="L37" s="3" t="s">
        <v>44</v>
      </c>
    </row>
    <row r="38" spans="2:12" ht="36">
      <c r="B38" s="47">
        <v>84131500</v>
      </c>
      <c r="C38" s="45" t="s">
        <v>69</v>
      </c>
      <c r="D38" s="33">
        <v>44013</v>
      </c>
      <c r="E38" s="48" t="s">
        <v>42</v>
      </c>
      <c r="F38" s="32" t="s">
        <v>60</v>
      </c>
      <c r="G38" s="48" t="s">
        <v>66</v>
      </c>
      <c r="H38" s="49">
        <v>59795570</v>
      </c>
      <c r="I38" s="34">
        <f t="shared" si="0"/>
        <v>59795570</v>
      </c>
      <c r="J38" s="48" t="s">
        <v>32</v>
      </c>
      <c r="K38" s="48" t="s">
        <v>52</v>
      </c>
      <c r="L38" s="3" t="s">
        <v>44</v>
      </c>
    </row>
    <row r="39" spans="2:12" ht="36">
      <c r="B39" s="35">
        <v>93141808</v>
      </c>
      <c r="C39" s="45" t="s">
        <v>70</v>
      </c>
      <c r="D39" s="33">
        <v>43862</v>
      </c>
      <c r="E39" s="32" t="s">
        <v>37</v>
      </c>
      <c r="F39" s="35" t="s">
        <v>60</v>
      </c>
      <c r="G39" s="35" t="s">
        <v>50</v>
      </c>
      <c r="H39" s="34">
        <v>800000</v>
      </c>
      <c r="I39" s="34">
        <v>800000</v>
      </c>
      <c r="J39" s="32" t="s">
        <v>32</v>
      </c>
      <c r="K39" s="32" t="s">
        <v>52</v>
      </c>
      <c r="L39" s="3" t="s">
        <v>44</v>
      </c>
    </row>
    <row r="40" spans="2:12" ht="36">
      <c r="B40" s="35">
        <v>56112107</v>
      </c>
      <c r="C40" s="45" t="s">
        <v>71</v>
      </c>
      <c r="D40" s="33">
        <v>43891</v>
      </c>
      <c r="E40" s="32" t="s">
        <v>87</v>
      </c>
      <c r="F40" s="35" t="s">
        <v>60</v>
      </c>
      <c r="G40" s="35" t="s">
        <v>50</v>
      </c>
      <c r="H40" s="34">
        <v>5000000</v>
      </c>
      <c r="I40" s="34">
        <v>5000000</v>
      </c>
      <c r="J40" s="32" t="s">
        <v>32</v>
      </c>
      <c r="K40" s="32" t="s">
        <v>52</v>
      </c>
      <c r="L40" s="3" t="s">
        <v>44</v>
      </c>
    </row>
    <row r="41" spans="2:12" ht="36">
      <c r="B41" s="35">
        <v>90101603</v>
      </c>
      <c r="C41" s="45" t="s">
        <v>72</v>
      </c>
      <c r="D41" s="33">
        <v>43831</v>
      </c>
      <c r="E41" s="32" t="s">
        <v>64</v>
      </c>
      <c r="F41" s="35" t="s">
        <v>60</v>
      </c>
      <c r="G41" s="35" t="s">
        <v>50</v>
      </c>
      <c r="H41" s="34">
        <v>14000000</v>
      </c>
      <c r="I41" s="34">
        <f>+H41</f>
        <v>14000000</v>
      </c>
      <c r="J41" s="32" t="s">
        <v>32</v>
      </c>
      <c r="K41" s="32" t="s">
        <v>52</v>
      </c>
      <c r="L41" s="3" t="s">
        <v>44</v>
      </c>
    </row>
    <row r="42" spans="2:12" ht="36">
      <c r="B42" s="35">
        <v>80111600</v>
      </c>
      <c r="C42" s="45" t="s">
        <v>73</v>
      </c>
      <c r="D42" s="33">
        <v>43831</v>
      </c>
      <c r="E42" s="32" t="s">
        <v>87</v>
      </c>
      <c r="F42" s="35" t="s">
        <v>62</v>
      </c>
      <c r="G42" s="35" t="s">
        <v>50</v>
      </c>
      <c r="H42" s="34">
        <v>35000000</v>
      </c>
      <c r="I42" s="34">
        <v>35000000</v>
      </c>
      <c r="J42" s="32" t="s">
        <v>32</v>
      </c>
      <c r="K42" s="32" t="s">
        <v>52</v>
      </c>
      <c r="L42" s="3" t="s">
        <v>44</v>
      </c>
    </row>
    <row r="43" spans="2:12" ht="36">
      <c r="B43" s="35">
        <v>80111600</v>
      </c>
      <c r="C43" s="45" t="s">
        <v>80</v>
      </c>
      <c r="D43" s="33">
        <v>43862</v>
      </c>
      <c r="E43" s="32" t="s">
        <v>47</v>
      </c>
      <c r="F43" s="35" t="s">
        <v>62</v>
      </c>
      <c r="G43" s="32" t="s">
        <v>50</v>
      </c>
      <c r="H43" s="36">
        <v>15000000</v>
      </c>
      <c r="I43" s="34">
        <v>15000000</v>
      </c>
      <c r="J43" s="32" t="s">
        <v>32</v>
      </c>
      <c r="K43" s="32" t="s">
        <v>52</v>
      </c>
      <c r="L43" s="3" t="s">
        <v>44</v>
      </c>
    </row>
    <row r="44" spans="2:12" ht="36">
      <c r="B44" s="35">
        <v>44000000</v>
      </c>
      <c r="C44" s="45" t="s">
        <v>82</v>
      </c>
      <c r="D44" s="33">
        <v>43891</v>
      </c>
      <c r="E44" s="32" t="s">
        <v>39</v>
      </c>
      <c r="F44" s="35" t="s">
        <v>62</v>
      </c>
      <c r="G44" s="32" t="s">
        <v>50</v>
      </c>
      <c r="H44" s="36">
        <v>23000000</v>
      </c>
      <c r="I44" s="34">
        <f>+H44</f>
        <v>23000000</v>
      </c>
      <c r="J44" s="32" t="s">
        <v>32</v>
      </c>
      <c r="K44" s="32" t="s">
        <v>34</v>
      </c>
      <c r="L44" s="3" t="s">
        <v>44</v>
      </c>
    </row>
    <row r="45" spans="2:12" ht="36">
      <c r="B45" s="35">
        <v>80111600</v>
      </c>
      <c r="C45" s="45" t="s">
        <v>75</v>
      </c>
      <c r="D45" s="33">
        <v>43862</v>
      </c>
      <c r="E45" s="32" t="s">
        <v>74</v>
      </c>
      <c r="F45" s="35" t="s">
        <v>62</v>
      </c>
      <c r="G45" s="32" t="s">
        <v>50</v>
      </c>
      <c r="H45" s="36">
        <v>15000000</v>
      </c>
      <c r="I45" s="34">
        <f>+H45</f>
        <v>15000000</v>
      </c>
      <c r="J45" s="32" t="s">
        <v>32</v>
      </c>
      <c r="K45" s="32" t="s">
        <v>52</v>
      </c>
      <c r="L45" s="3" t="s">
        <v>44</v>
      </c>
    </row>
    <row r="46" spans="2:12" ht="36">
      <c r="B46" s="35">
        <v>93151607</v>
      </c>
      <c r="C46" s="45" t="s">
        <v>95</v>
      </c>
      <c r="D46" s="33">
        <v>43831</v>
      </c>
      <c r="E46" s="32" t="s">
        <v>39</v>
      </c>
      <c r="F46" s="35" t="s">
        <v>40</v>
      </c>
      <c r="G46" s="32" t="s">
        <v>66</v>
      </c>
      <c r="H46" s="36">
        <v>83710254</v>
      </c>
      <c r="I46" s="34">
        <f>+H46</f>
        <v>83710254</v>
      </c>
      <c r="J46" s="32" t="s">
        <v>77</v>
      </c>
      <c r="K46" s="32" t="s">
        <v>52</v>
      </c>
      <c r="L46" s="3" t="s">
        <v>44</v>
      </c>
    </row>
    <row r="47" spans="2:12" ht="36">
      <c r="B47" s="35">
        <v>81112202</v>
      </c>
      <c r="C47" s="45" t="s">
        <v>83</v>
      </c>
      <c r="D47" s="33">
        <v>43831</v>
      </c>
      <c r="E47" s="32" t="s">
        <v>37</v>
      </c>
      <c r="F47" s="35" t="s">
        <v>40</v>
      </c>
      <c r="G47" s="32" t="s">
        <v>50</v>
      </c>
      <c r="H47" s="36">
        <v>25000000</v>
      </c>
      <c r="I47" s="34">
        <v>25000000</v>
      </c>
      <c r="J47" s="32" t="s">
        <v>77</v>
      </c>
      <c r="K47" s="32" t="s">
        <v>52</v>
      </c>
      <c r="L47" s="3" t="s">
        <v>44</v>
      </c>
    </row>
    <row r="48" spans="2:12" ht="36">
      <c r="B48" s="35">
        <v>81818180</v>
      </c>
      <c r="C48" s="45" t="s">
        <v>81</v>
      </c>
      <c r="D48" s="33">
        <v>43862</v>
      </c>
      <c r="E48" s="32" t="s">
        <v>37</v>
      </c>
      <c r="F48" s="35" t="s">
        <v>62</v>
      </c>
      <c r="G48" s="32" t="s">
        <v>33</v>
      </c>
      <c r="H48" s="36">
        <v>3000000</v>
      </c>
      <c r="I48" s="34">
        <v>3000000</v>
      </c>
      <c r="J48" s="32" t="s">
        <v>77</v>
      </c>
      <c r="K48" s="32" t="s">
        <v>52</v>
      </c>
      <c r="L48" s="3" t="s">
        <v>44</v>
      </c>
    </row>
    <row r="49" spans="2:12" ht="36">
      <c r="B49" s="35">
        <v>82828280</v>
      </c>
      <c r="C49" s="45" t="s">
        <v>78</v>
      </c>
      <c r="D49" s="33">
        <v>43862</v>
      </c>
      <c r="E49" s="32" t="s">
        <v>37</v>
      </c>
      <c r="F49" s="35" t="s">
        <v>79</v>
      </c>
      <c r="G49" s="32" t="s">
        <v>33</v>
      </c>
      <c r="H49" s="36">
        <v>23000000</v>
      </c>
      <c r="I49" s="34">
        <f>+H49</f>
        <v>23000000</v>
      </c>
      <c r="J49" s="32" t="s">
        <v>77</v>
      </c>
      <c r="K49" s="32" t="s">
        <v>52</v>
      </c>
      <c r="L49" s="3" t="s">
        <v>44</v>
      </c>
    </row>
    <row r="50" spans="2:12" ht="36">
      <c r="B50" s="35">
        <v>82121503</v>
      </c>
      <c r="C50" s="45" t="s">
        <v>76</v>
      </c>
      <c r="D50" s="33">
        <v>43891</v>
      </c>
      <c r="E50" s="32" t="s">
        <v>87</v>
      </c>
      <c r="F50" s="35" t="s">
        <v>62</v>
      </c>
      <c r="G50" s="32" t="s">
        <v>50</v>
      </c>
      <c r="H50" s="36">
        <v>15000000</v>
      </c>
      <c r="I50" s="34">
        <f>+H50</f>
        <v>15000000</v>
      </c>
      <c r="J50" s="32" t="s">
        <v>32</v>
      </c>
      <c r="K50" s="32" t="s">
        <v>52</v>
      </c>
      <c r="L50" s="3" t="s">
        <v>44</v>
      </c>
    </row>
    <row r="51" spans="2:12" ht="12">
      <c r="B51" s="37"/>
      <c r="C51" s="38"/>
      <c r="D51" s="39"/>
      <c r="E51" s="38"/>
      <c r="F51" s="37"/>
      <c r="G51" s="38"/>
      <c r="H51" s="40"/>
      <c r="I51" s="41"/>
      <c r="J51" s="38"/>
      <c r="K51" s="38"/>
      <c r="L51" s="30"/>
    </row>
    <row r="52" spans="2:12" ht="12">
      <c r="B52" s="37"/>
      <c r="C52" s="38"/>
      <c r="D52" s="39"/>
      <c r="E52" s="38"/>
      <c r="F52" s="37"/>
      <c r="G52" s="38"/>
      <c r="H52" s="40"/>
      <c r="I52" s="41"/>
      <c r="J52" s="38"/>
      <c r="K52" s="38"/>
      <c r="L52" s="30"/>
    </row>
    <row r="53" ht="12">
      <c r="K53" s="29"/>
    </row>
    <row r="54" spans="2:11" ht="24.75" customHeight="1" thickBot="1">
      <c r="B54" s="71" t="s">
        <v>21</v>
      </c>
      <c r="C54" s="71"/>
      <c r="D54" s="71"/>
      <c r="H54" s="70" t="s">
        <v>38</v>
      </c>
      <c r="I54" s="70"/>
      <c r="J54" s="70"/>
      <c r="K54" s="70"/>
    </row>
    <row r="55" spans="2:11" ht="36" customHeight="1">
      <c r="B55" s="57" t="s">
        <v>6</v>
      </c>
      <c r="C55" s="21" t="s">
        <v>22</v>
      </c>
      <c r="D55" s="6" t="s">
        <v>14</v>
      </c>
      <c r="H55" s="72" t="s">
        <v>85</v>
      </c>
      <c r="I55" s="72"/>
      <c r="J55" s="72"/>
      <c r="K55" s="72"/>
    </row>
    <row r="56" spans="2:11" ht="12">
      <c r="B56" s="58"/>
      <c r="C56" s="16"/>
      <c r="D56" s="59"/>
      <c r="H56" s="72"/>
      <c r="I56" s="72"/>
      <c r="J56" s="72"/>
      <c r="K56" s="72"/>
    </row>
    <row r="57" spans="2:11" ht="12">
      <c r="B57" s="58"/>
      <c r="C57" s="16"/>
      <c r="D57" s="59"/>
      <c r="H57" s="72"/>
      <c r="I57" s="72"/>
      <c r="J57" s="72"/>
      <c r="K57" s="72"/>
    </row>
    <row r="58" spans="2:11" ht="12">
      <c r="B58" s="58"/>
      <c r="C58" s="16"/>
      <c r="D58" s="59"/>
      <c r="H58" s="72"/>
      <c r="I58" s="72"/>
      <c r="J58" s="72"/>
      <c r="K58" s="72"/>
    </row>
    <row r="59" spans="8:11" ht="12">
      <c r="H59" s="72"/>
      <c r="I59" s="72"/>
      <c r="J59" s="72"/>
      <c r="K59" s="72"/>
    </row>
    <row r="60" spans="8:11" ht="12">
      <c r="H60" s="72"/>
      <c r="I60" s="72"/>
      <c r="J60" s="72"/>
      <c r="K60" s="72"/>
    </row>
  </sheetData>
  <sheetProtection/>
  <mergeCells count="5">
    <mergeCell ref="F5:I9"/>
    <mergeCell ref="F11:I15"/>
    <mergeCell ref="H54:K54"/>
    <mergeCell ref="B54:D54"/>
    <mergeCell ref="H55:K60"/>
  </mergeCells>
  <hyperlinks>
    <hyperlink ref="C8" r:id="rId1" display="www.armeniaamable.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80" zoomScaleNormal="80" zoomScalePageLayoutView="80" workbookViewId="0" topLeftCell="A1">
      <selection activeCell="D198" sqref="D198"/>
    </sheetView>
  </sheetViews>
  <sheetFormatPr defaultColWidth="10.8515625" defaultRowHeight="15"/>
  <cols>
    <col min="1" max="2" width="10.8515625" style="1" customWidth="1"/>
    <col min="3" max="3" width="10.8515625" style="2" customWidth="1"/>
    <col min="4" max="7" width="10.8515625" style="1" customWidth="1"/>
    <col min="8" max="9" width="10.8515625" style="4" customWidth="1"/>
    <col min="10" max="16384" width="10.8515625" style="1" customWidth="1"/>
  </cols>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5" scale="5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amable</dc:creator>
  <cp:keywords/>
  <dc:description/>
  <cp:lastModifiedBy>AMABLE-Predios</cp:lastModifiedBy>
  <cp:lastPrinted>2019-01-03T15:25:03Z</cp:lastPrinted>
  <dcterms:created xsi:type="dcterms:W3CDTF">2012-12-10T15:58:41Z</dcterms:created>
  <dcterms:modified xsi:type="dcterms:W3CDTF">2020-01-31T16:09:20Z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