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5" yWindow="-210" windowWidth="13725" windowHeight="8010"/>
  </bookViews>
  <sheets>
    <sheet name="Hoja1" sheetId="1" r:id="rId1"/>
  </sheets>
  <definedNames>
    <definedName name="_xlnm._FilterDatabase" localSheetId="0" hidden="1">Hoja1!$A$18:$WVT$109</definedName>
  </definedNames>
  <calcPr calcId="144525"/>
</workbook>
</file>

<file path=xl/calcChain.xml><?xml version="1.0" encoding="utf-8"?>
<calcChain xmlns="http://schemas.openxmlformats.org/spreadsheetml/2006/main">
  <c r="I72" i="1" l="1"/>
  <c r="I71" i="1" l="1"/>
  <c r="I68" i="1" l="1"/>
  <c r="I67" i="1"/>
  <c r="I66" i="1"/>
  <c r="I65" i="1"/>
  <c r="I64" i="1"/>
  <c r="I62" i="1"/>
  <c r="I61" i="1"/>
  <c r="I69" i="1"/>
  <c r="I38" i="1" l="1"/>
  <c r="I37" i="1"/>
  <c r="I30" i="1"/>
  <c r="I25" i="1"/>
  <c r="H19" i="1" l="1"/>
  <c r="I19" i="1" s="1"/>
  <c r="I22" i="1" l="1"/>
  <c r="I70" i="1"/>
  <c r="I21" i="1"/>
  <c r="I60" i="1"/>
  <c r="I23" i="1"/>
  <c r="I34" i="1" l="1"/>
  <c r="I59" i="1"/>
  <c r="I58" i="1" l="1"/>
  <c r="I57" i="1" l="1"/>
  <c r="I27" i="1" l="1"/>
  <c r="I56" i="1"/>
  <c r="I55" i="1"/>
  <c r="I54" i="1"/>
  <c r="I53" i="1"/>
  <c r="I52" i="1"/>
  <c r="I51" i="1"/>
  <c r="I50" i="1"/>
  <c r="I49" i="1"/>
  <c r="I48" i="1"/>
  <c r="I47" i="1"/>
  <c r="I46" i="1"/>
  <c r="I42" i="1" l="1"/>
  <c r="I45" i="1"/>
  <c r="I44" i="1"/>
  <c r="I24" i="1" l="1"/>
  <c r="I31" i="1" l="1"/>
  <c r="I43" i="1" l="1"/>
  <c r="I26" i="1"/>
  <c r="I35" i="1" l="1"/>
  <c r="I36" i="1" l="1"/>
  <c r="I28" i="1"/>
  <c r="I33" i="1"/>
  <c r="I29" i="1"/>
  <c r="I39" i="1"/>
  <c r="I41" i="1" l="1"/>
  <c r="I32" i="1"/>
  <c r="I40" i="1"/>
  <c r="I20" i="1"/>
  <c r="C12" i="1" l="1"/>
</calcChain>
</file>

<file path=xl/comments1.xml><?xml version="1.0" encoding="utf-8"?>
<comments xmlns="http://schemas.openxmlformats.org/spreadsheetml/2006/main">
  <authors>
    <author>SUBGERENCIA</author>
  </authors>
  <commentList>
    <comment ref="C26" authorId="0">
      <text>
        <r>
          <rPr>
            <b/>
            <sz val="9"/>
            <color indexed="81"/>
            <rFont val="Tahoma"/>
            <family val="2"/>
          </rPr>
          <t>SUBGERENCIA:</t>
        </r>
        <r>
          <rPr>
            <sz val="9"/>
            <color indexed="81"/>
            <rFont val="Tahoma"/>
            <family val="2"/>
          </rPr>
          <t xml:space="preserve">
POR FAVOR REVISAR ESTE YA QUE VA A ASUMIR OTRAS COSAS</t>
        </r>
      </text>
    </comment>
  </commentList>
</comments>
</file>

<file path=xl/sharedStrings.xml><?xml version="1.0" encoding="utf-8"?>
<sst xmlns="http://schemas.openxmlformats.org/spreadsheetml/2006/main" count="549" uniqueCount="141">
  <si>
    <t>PLAN ANUAL DE ADQUISICIONES</t>
  </si>
  <si>
    <t>A. INFORMACIÓN GENERAL DE LA ENTIDAD</t>
  </si>
  <si>
    <t>Nombre</t>
  </si>
  <si>
    <t>AMABLE EICE</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</si>
  <si>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</si>
  <si>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</si>
  <si>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17 No. 16-00 CAM 5 PISO</t>
  </si>
  <si>
    <t>Teléfono</t>
  </si>
  <si>
    <t>7417100 EXT. 123</t>
  </si>
  <si>
    <t>Página web</t>
  </si>
  <si>
    <t>www.armeniaamable.gov.co</t>
  </si>
  <si>
    <t>Misión y visión</t>
  </si>
  <si>
    <t>Perspectiva estratégica</t>
  </si>
  <si>
    <t>AMABLE, empresa industrial y comercial del estado que tiene como objetivo fundamental el diseño e implementación del Sistema Estratégico de Transporte Público - SETP, basado en la operación organizada y moderna del transporte público y fundamentados en el direccionamiento estratégico, encaminados a satisfacer las necesidades de la ciudadanía, haciendo uso adecuado de los recursos a través de personal idóneo, motivados y comprometidos con la efectividad y mejoramiento continuo de todos sus procesos y la Contribución al fortalecimiento institucional, conforme al documento CONPES 3572 de 2012, cuenta con una Gerencia, Subgerencia y Control Interno, adicionalmente hay un equipo de profesionales y personal de apoyo contratista para el acompañamiento técnico requerido para desarrollar los componentes del proyecto SETP.</t>
  </si>
  <si>
    <t>Información de contacto</t>
  </si>
  <si>
    <t>Gerente : JAMES CASTAÑO HERRERA                                                                                                                                       Teléfono: 7417100                                                                                                                                                                                     Celular: 3147913253                                                                                                                                                                                 Correo Electrónico: amable@armenia.gov.co</t>
  </si>
  <si>
    <t>Valor total del PAA</t>
  </si>
  <si>
    <t>Límite de contratación menor cuantía</t>
  </si>
  <si>
    <t>Límite de contratación mínima cuantía</t>
  </si>
  <si>
    <t>Fecha de última actualización del PAA</t>
  </si>
  <si>
    <t>B. ADQUISICIONES PLANEADAS</t>
  </si>
  <si>
    <t>Códigos UNSPSC</t>
  </si>
  <si>
    <t>Descripción</t>
  </si>
  <si>
    <t>Fecha estimada de inicio de proceso de selección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</si>
  <si>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</si>
  <si>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</si>
  <si>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</si>
  <si>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</si>
  <si>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</si>
  <si>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</si>
  <si>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</si>
  <si>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</si>
  <si>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Arrendamiento de un bodega ubicada en la calle 51 no.10-61, bodega 9- armenia, Quindío, para el almacenamiento, seguridad y custodia del archivo de la empresa amable E.I.C.E., atendiendo los lineamientos y normas técnicas acorde a lo establecido en la ley 594/2000 y 1712 de 2014.</t>
  </si>
  <si>
    <t>CONTRATACION DIRECTA</t>
  </si>
  <si>
    <t xml:space="preserve">FUNCIONAMIENTO </t>
  </si>
  <si>
    <t>N/A</t>
  </si>
  <si>
    <t>Gerente : JAMES CASTAÑO HERRERA                                  Teléfono:7414484                                                                         Celular: 3147913253                                                                      Correo Electrónico: amable@armenia.gov.co</t>
  </si>
  <si>
    <t>Adquisición a través de una Compañía de Seguros legalmente constituida y autorizada por la Superintendencia Financiera para operar en el país, con sucursal en Armenia y ofrecer ramos de seguros, el consorcio o la Unión temporal (conformado(s) por Compañías de seguros legalmente constituidas y autorizadas por la Superintendencia Financiera para operar en el país y ofrecer ramos de seguros), que expida las pólizas de seguros cuyos ramos se especifican en la presente invitación, con el fin de celebrar contrato de seguros para amparar los diferentes intereses asegurables, los bienes de propiedad de la Entidad, teniendo en cuenta los aspectos técnicos y la estructura de los ramos exigidos.</t>
  </si>
  <si>
    <t>Selección Abreviada</t>
  </si>
  <si>
    <t>LICITACION PUBLICA</t>
  </si>
  <si>
    <t>5 MESES</t>
  </si>
  <si>
    <t>DE ENCARGO FIDUCIARIO PARA LA ADMINISTRACIÓN DE LOS RECURSOS DE LA EMPRESA AMABLE EICE EN LA IMPLEMENTACIÓN DEL SISTEMA ESTRATEGICO DE TRANSPORTE PUBLICO - SETP ARMENIA</t>
  </si>
  <si>
    <t xml:space="preserve">inversion ente territorial </t>
  </si>
  <si>
    <r>
      <t>Prestar servicios de internet por medio de fibra óptica y wif para las instalaciones de la empresa AMABLE E.I.C.E</t>
    </r>
    <r>
      <rPr>
        <sz val="9"/>
        <color indexed="8"/>
        <rFont val="Arial"/>
        <family val="2"/>
      </rPr>
      <t>.</t>
    </r>
  </si>
  <si>
    <t xml:space="preserve">MINIMA CUANTIA </t>
  </si>
  <si>
    <t>FUNVIONAMIENTO</t>
  </si>
  <si>
    <t>PRESTACION SERVICIO</t>
  </si>
  <si>
    <t xml:space="preserve">Funcionamiento </t>
  </si>
  <si>
    <r>
      <t>“</t>
    </r>
    <r>
      <rPr>
        <sz val="9"/>
        <color indexed="8"/>
        <rFont val="Arial"/>
        <family val="2"/>
      </rPr>
      <t>Prestar servicios de soporte, actualización, mantenimiento y servicios de hosting para la ventanilla única virtual y pagina web de la empresa Amable en el marco de la política de gobierno digital”.</t>
    </r>
  </si>
  <si>
    <t>C. NECESIDADES ADICIONALES</t>
  </si>
  <si>
    <t>Posibles códigos UNSPSC</t>
  </si>
  <si>
    <t>4 MESES</t>
  </si>
  <si>
    <t>PRESTAR SERVICIOS DE MANTENIMIENTO Y SOPORTE AL SOFTWARE DENOMINADO PUBLIFINANZAS, EL CUAL APOYA LOS DIFERENTES PROCESOS DEL ÁREA FINANCIERA EN LA EMPRESA AMABLE E.I.C.E.</t>
  </si>
  <si>
    <t>12 meses</t>
  </si>
  <si>
    <t>MISIÓN: Planear, gestionar, desarrollar e implementar el Sistema Estratégico de Transporte Público de Armenia, contribuyendo a la construcción de una ciudad moderna que contribuya a un cambio en los comportamientos sociales, con un plan de movilidad inteligente e incluyente, mejorando la calidad de vida de todos los habitantes.                                                                                                     
VISIÓN: La empresa Amable E.I.C.E. en el año 2025 tendrá un Sistema Estratégico de Transporte Público S.E.T.P.  Implementado y en operación en la ciudad de Armenia. Mejorando la movilidad, calidad de vida y el desarrollo sostenible de la ciudad, respondiendo a las necesidades de los usuarios de transporte y generando una nueva cultura ciudadana en torno a él.</t>
  </si>
  <si>
    <t>2 MESES 16 DIAS</t>
  </si>
  <si>
    <t>PRESTAR SERVICIOS PROFESIONALES ESPECIALIZADOS PARA REALIZAR EL ACOMPAÑAMIENTO EN EL MANEJO Y AJUSTES DEL COMPONENTE FINANCIERO DE LA ESTRUCTURACIÓN TÉCNICA, LEGAL Y FINANCIERA, EN EL MARCO DE LA IMPLEMENTACIÓN Y ENTRADA EN OPERACIÓN DEL SISTEMA ESTRATÉGICO DE TRANSPORTE PÚBLICO DE PASAJEROS PARA ARMENIA</t>
  </si>
  <si>
    <t>12 MESES</t>
  </si>
  <si>
    <t>Construccion del terminal de ruta Aeropuerto y obras complementarias</t>
  </si>
  <si>
    <t>Interventoria construccion del terminal de ruta Aeropuerto y obras complementarias</t>
  </si>
  <si>
    <t>Adquisicion actualizacion del sistema del centro de control  y de la red semaforica de la ciudad de armenia</t>
  </si>
  <si>
    <t>Interventoria adquisicion actualizacion del sistema del centro de control  y de la red semaforica de la ciudad de armenia</t>
  </si>
  <si>
    <t>LICITACION</t>
  </si>
  <si>
    <t>INVERSION</t>
  </si>
  <si>
    <t>Cultura ciudadana</t>
  </si>
  <si>
    <r>
      <rPr>
        <b/>
        <sz val="9"/>
        <color indexed="8"/>
        <rFont val="Arial"/>
        <family val="2"/>
      </rPr>
      <t>ACTUALIZO:</t>
    </r>
    <r>
      <rPr>
        <sz val="9"/>
        <color indexed="8"/>
        <rFont val="Arial"/>
        <family val="2"/>
      </rPr>
      <t xml:space="preserve"> LUZ GABRIELA GIRALDO RAMIREZ  CONTRATISTA  AMABLE EICE.
</t>
    </r>
    <r>
      <rPr>
        <b/>
        <sz val="9"/>
        <color indexed="8"/>
        <rFont val="Arial"/>
        <family val="2"/>
      </rPr>
      <t>REVISÓ PARTE TÉCNICA</t>
    </r>
    <r>
      <rPr>
        <sz val="9"/>
        <color indexed="8"/>
        <rFont val="Arial"/>
        <family val="2"/>
      </rPr>
      <t xml:space="preserve">: LUZ GABRIELA GIRALDO RAMIREZ CONTRATISTA  AMABLE EICE.
</t>
    </r>
    <r>
      <rPr>
        <b/>
        <sz val="9"/>
        <color indexed="8"/>
        <rFont val="Arial"/>
        <family val="2"/>
      </rPr>
      <t>REVISÓ PARTE JURÍDICA</t>
    </r>
    <r>
      <rPr>
        <sz val="9"/>
        <color indexed="8"/>
        <rFont val="Arial"/>
        <family val="2"/>
      </rPr>
      <t xml:space="preserve">:CARLOS MARIO RAMIREZ OSORIOS V ABOGADO CONTRATISTA AMABLE EICE. 
 </t>
    </r>
    <r>
      <rPr>
        <b/>
        <sz val="9"/>
        <color indexed="8"/>
        <rFont val="Arial"/>
        <family val="2"/>
      </rPr>
      <t>APROBÓ:</t>
    </r>
    <r>
      <rPr>
        <sz val="9"/>
        <color indexed="8"/>
        <rFont val="Arial"/>
        <family val="2"/>
      </rPr>
      <t xml:space="preserve"> JAMES CASTAÑO HERRERA GERENTE DE AMABLE EICE.</t>
    </r>
  </si>
  <si>
    <t xml:space="preserve">NOTA:  LA CONTRATACIÓN REALIZADA CON  APORTES DE LA NACIÓN SE REALIZARÁN POR MEDIO DE REGULACIÓN BID (BANCO INTERAMERICANO DE DESARROLLO) </t>
  </si>
  <si>
    <t xml:space="preserve">El Plan Anual de Adquisiciones para la vigencia 2024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</si>
  <si>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12 MESES </t>
  </si>
  <si>
    <t xml:space="preserve">PRESTACIÓN DE SERVICIOS PROFESIONALES EN EL AREA DE SISTEMAS DE LA EMPRESA INDUSTRIAL Y COMERCIAL DEL ESTADO AMABLE EICE. </t>
  </si>
  <si>
    <t>PRESTACIÓN DE  SERVICIOS  PARA LA COORDINACIÓN DEL ÁREA DEL EQUIPO TÉCNICO PROFESIONAL, EN EL MARCO DE LA ESTRUCTURACIÓN, DESARROLLO, EJECUCIÓN Y APOYO A LA SUPERVISIÓN DE LOS PROYECTOS DEL COMPONENTE DE INFRAESTRUCTURA PARA LA IMPLEMENTACIÓN DEL SISTEMA ESTRATÉGICO DE TRANSPORTE PÚBLICO DE ARMENIA.</t>
  </si>
  <si>
    <t>PRESTAR SERVICIOS DE APOYO EN LOS PROCESOS PRE CONTRACTUALES, CONTRACTUALES, POST CONTRACTUALES Y ADMINISTRATIVOS RELACIONADOS CON LA GESTIÓN JURÍDICA  DE LA EMPRESA AMABLE E.I.C.E.</t>
  </si>
  <si>
    <t>PRESTAR SERVICIOS PROFESIONALES EN EL ÁREA DE TESORERÍA EN PROCESOS DE PAGOS EN CUMPLIMIENTO DEL MANUAL FINANCIERO DEL SETP Y APOYO EN EL ÁREA FINANCIERA EN EL MARCO DE LA IMPLEMENTACIÓN DEL SISTEMA ESTRATÉGICO DE TRANSPORTE PÚBLICO DE ARMENIA.</t>
  </si>
  <si>
    <t>PRESTAR SERVICIOS PROFESIONALES ESPECIALIZADOS EN LA COORDINACIÓN DEL ÁREA ADMINISTRATIVA Y FINANCIERA DE AMABLE EICE. EN EL MARCO DEL CONVENIO DE COFINANCIACIÓN</t>
  </si>
  <si>
    <t>PRESTAR SERVICIOS DE APOYO A LA GESTIÓN PARA REALIZAR ACTIVIDADES ASISTENCIALES, ASI COMO  LA ORGANIZACIÓN, CONTROL CONSERVACIÓN Y ADMINISTRACIÓN INTEGRAL DE LA DOCUMENTACIÓN REFERENTE  AL ARCHIVO CENTRAL DE LA EMPRESA AMABLE EICE DE LA CIUDAD DE ARMENIA</t>
  </si>
  <si>
    <t>PRESTAR SERVICIOS PROFESIONALES ESPECIALIZADOS PARA LA ASESORÍA JURÍDICA A LA GERENCIA DE AMABLE EICE, PARA EL ALISTAMIENTO Y ENTRADA EN OPERACIÓN DEL SISTEMA ESTRATÉGICO DE TRANSPORTE PÚBLICO DE ARMENIA</t>
  </si>
  <si>
    <t>PRESTAR SERVICIOS PROFESIONALES ESPECIALIZADOS DE APOYO TÉCNICO A LA GERENCIA, EN LOS PROCESOS PRESUPUESTALES Y FINANCIEROS DE LA EMPRESA AMABLE EICE, EN EL MARCO DEL CONVENIO DE COFINANCIACIÓN.</t>
  </si>
  <si>
    <t>PRESTAR SERVICIOS PROFESIONALES ESPECIALIZADOS PARA EL ACOMPAÑAMIENTO DE LOS PROCESOS CONTABLES DE LA EMPRESA AMABLE DEL PROYECTO DEL SISTEMA ESTRATÉGICO DE TRANSPORTE PÚBLICO DE ARMENIA, BAJO LOS PARÁMETROS DEL MANUAL FINANCIERO EXPEDIDO POR EL MINISTERIO DE TRANSPORTE</t>
  </si>
  <si>
    <t>PRESTAR SERVICIOS PROFESIONALES ESPECIALIZADOS EN LA COORDINACIÓN DEL ÁREA DE PLANEACIÓN, PARA LA EJECUCIÓN DE LAS HERRAMIENTAS DE SEGUIMIENTO Y CONTROL PARA EL CUMPLIMIENTO DEL PLAN DE ACCIÓN Y DE LAS METAS DE AMABLE EICE.</t>
  </si>
  <si>
    <t>PRESTAR SERVICIOS DE APOYO A LA GESTIÓN PARA LA ORGANIZACIÓN, CONSERVACIÓN Y ADMINISTRACIÓN INTEGRAL DE LA DOCUMENTACIÓN REFERENTE AL ARCHIVO DE GESTIÓN, ASI COMO APOYO LABORES ADMINISTRATIVAS DE LA EMPRESA AMABLE E.I.C,E.</t>
  </si>
  <si>
    <t>PRESTAR SERVICIOS DE APOYO A LA GESTIÓN PARA REALIZAR ACTIVIDADES ASISTENCIALES, ASI COMO  LA ORGANIZACIÓN, CONTROL CONSERVACIÓN Y ADMINISTRACIÓN INTEGRAL DE LA DOCUMENTACIÓN REFERENTE  AL ARCHIVO DE GESTIÓN CONTRACTUAL DE LA EMPRESA AMABLE EICE DE LA CIUDAD DE ARMENIA</t>
  </si>
  <si>
    <t xml:space="preserve">PRESTAR SERVICIOS PROFESIONALES ESPECIALIZADOS EN DERECHO PARA LA COORDINACIÓN Y ACOMPAÑAMIENTO DEL COMPONENTE JURÍDICO EN EL PROCESO DE ESTRUCTURACIÓN, IMPLEMENTACIÓN Y PUESTA EN MARCHA DEL SETP </t>
  </si>
  <si>
    <t>PRESTAR SERVICIOS PROFESIONALES ESPECIALIZADOS EN LA PLANEACIÓN ESTRATÉGICA DEL PROYECTO DEL SISTEMA ESTRATÉGICO DE TRANSPORTE PÚBLICO DE ARMENIA EN LA EMPRESA AMABLE EICE.</t>
  </si>
  <si>
    <t>PRESTAR SERVICIOS PROFESIONALES DE ACOMPAÑAMIENTO JURÍDICO A LOS DIFERENTES PROCESOS ADMINISTRATIVOS Y DE CONTRATACIÓN EN EL MARCO DEL  PROYECTO   DEL   SISTEMA   ESTRATÉGICO   DE   TRANSPORTE   PUBLICO DE  ARMENIA.</t>
  </si>
  <si>
    <t>PRESTACIÓN DE SERVICIOS PROFESIONALES COORDINANDO EL EQUIPO DE OPERACIONES EN EL MARCO DEL PROCESO DE CIERRE DE LA ESTRUCTURACIÓN TÉCNICA, LEGAL Y FINANCIERA E IMPLEMENTACIÓN Y PUESTA EN MARCHA DEL SETP DE ARMENIA.</t>
  </si>
  <si>
    <t xml:space="preserve">
PRESTAR SERVICIOS PROFESIONALES PARA EL ACOMPAÑAMIENTO EN LAS DIFERENTES ACTIVIDADES ADMINISTRATIVAS Y EL FORTALECIMIENTO DEL PROCESO DE GESTIÓN CONTRACTUAL EN EL MARCO DE LA IMPLEMENTACIÓN Y PUESTA EN MARCHA DEL SETP.
</t>
  </si>
  <si>
    <t>PRESTACIÓN DE SERVICIOS PROFESIONALES EN EL ÁREA DE OPERACIONES, APOYANDO DESDE EL COMPONENTE JURÍDICO Y FINANCIERO EL DESARROLLO DEL PROCESO DE ESTRUCTURACIÓN E IMPLEMENTACIÓN DEL SISTEMA ESTRATÉGICO DE TRANSPORTE PÚBLICO (SETP)</t>
  </si>
  <si>
    <t>PRESTAR SERVICIOS PROFESIONALES DESDE EL COMPONENTE SOCIAL PARA EL ÁREA DE OPERACIONES EN LA FASE DE TRANSICIÓN PARA LA PUESTA EN MARCHA DEL SISTEMA ESTRATÉGICO DE TRANSPORTE PÚBLICO DE ARMENIA.</t>
  </si>
  <si>
    <t>PRESTAR SERVICIOS PROFESIONALES EN LAS ACTIVIDADES DE COMUNICACIÓN, PUBLICIDAD Y MARKETING PARA LA ESTRATEGIA COMUNICACIONAL EN EL MARCO DE LA IMPLEMENTACIÓN DEL SETP DE ARMENIA.</t>
  </si>
  <si>
    <t>PRESTAR LOS SERVICIOS PROFESIONALES EN LA CONSOLIDACIÓN Y DEFINICIÓN DE LOS ELEMENTOS NECESARIOS DEL COMPONENTE DE INFRAESTRUCTURA REQUERIDOS PARA LA ENTRADA EN OPERACIÓN DEL SETP.</t>
  </si>
  <si>
    <t xml:space="preserve"> PRESTAR SERVICIOS PROFESIONALES PARA SANEAMIENTO Y GESTION PREDIAL DE INMUEBLES EN EL MARCO DEL PROYECTO SETP</t>
  </si>
  <si>
    <t>"Prestar servicios profesionales en la coordinación del componente social, predial, ambiental y SST de AMABLE E.I.C.E, en la fase de transición, de la entrada en operación y puesta en marcha del proyecto SETP".</t>
  </si>
  <si>
    <t>Prestar servicios profesionales para la representación judicial y acompañamiento administrativo a la empresa industrial y comercial del estado AMABLE.</t>
  </si>
  <si>
    <t>Prestación de servicios de apoyo a la gestión documental para la implementación de los planes y procesos de la gestión documental de la empresa industrial y comercial del estado AMABLE EICE.</t>
  </si>
  <si>
    <t>PRESTAR SERVICIOS PROFESIONALES PARA EL APOYO A LA GERENCIA EN LAS ACTIVIDADES RELACIONADAS CON EL COMPONENTE AMBIENTAL EN EL MARCO DE LA PUESTA EN MARCHA DEL SISTEMA ESTRATEGICO DE TRANSPORTE PUBLICO ARMENIA</t>
  </si>
  <si>
    <t>Prestar los servicios profesionales para  el mantenimiento y mejoramiento del modelo integrado de planeación y gestión (MIPG) y apoyo al área administrativa de la entidad en desarrollo del sistema estratégico de transporte público - SETP de la ciudad de Armenia, dando cumplimiento a la normatividad vigente.</t>
  </si>
  <si>
    <t>PRESTAR SERVICIOS PROFESIONALES EN SEGURIDAD Y SALUD EN EL TRABAJO PARA ADELANTAR LA FORMULACIÓN, EL SEGUIMIENTO, REGISTRO Y REPORTE DE LOS PROGRAMAS RELACIONADOS CON EL SISTEMA SST EN EL MARCO DE LA FASE DE LA TRANSICIÓN PARA LA PUESTA EN MARCHA DEL SISTEMA ESTRATÉGICO DE TRANSPORTE PÚBLICO DE ARMENIA</t>
  </si>
  <si>
    <t>Prestación de servicios profesionales para la actualización, mantenimiento y mejoramiento del sistema de gestión de calidad de la entidad, así como labores administrativas en el marco de la implementación del SETP .</t>
  </si>
  <si>
    <t>Prestar servicios de apoyo a la gestión en actividades administrativas así como en actividades misionales de la empresa Amable E.I.C.E.</t>
  </si>
  <si>
    <t>Prestar servicios profesionales para el apoyo a la gerencia en temas del  área administrativa y financiera del ente gestor Amable EICE.</t>
  </si>
  <si>
    <t>PRESTAR SERVICIOS PROFESIONALES EN LAS DIFERENTES ACTIVIDADES REQUERIDAS PARA LA FASE DE TRANSICIÓN EN EL MARCO DE IMPLEMENTACIÓN GRADUAL DEL SETP ARMENIA.</t>
  </si>
  <si>
    <t>PRESTAR SERVICIOS PROFESIONALES COMO INGENIERO ELECTRÓNICO EN EL ÁREA DE OPERACIONES DE AMABLE EICE EN EL APOYO A LA ELABORACIÓN DE DOCUMENTOS TÉCNICOS Y PRECONTRACTUALES REQUERIDOS PARA LA ACTUALIZACIÓN Y PRESENTACIÓN DEL PROYECTO DE IMPLEMENTACIÓN DE RED DE SEMAFÓRICA Y CENTRO DE CONTROL DE TRÁFICO, EN EL MARCO DE LA FASE DE TRANSICIÓN Y ENTRADA EN OPERACIÓN DEL SETP DE ARMENIA</t>
  </si>
  <si>
    <t>PRESTAR SERVICIOS PROFESIONALES PARA EL DESARROLLO Y ACOMPAÑAMIENTO DEL COMPONENTE TECNOLÓGICO DEFINIDOS EN EL MARCO DE LA ESTRUCTURACIÓN TÉCNICA, LEGAL Y FINANCIERA Y SU RESPECTIVO PROCESO DE VALIDACIÓN PARA LA IMPLEMENTACIÓN Y PUESTA EN MARCHA DEL SETP DE ARMENIA, BAJO LOS PARAMETROS DEL DOCUMENTO CONPES 3572 DE 2009 Y OTROS QUE COMPLEMENTEN Y MODIFIQUEN</t>
  </si>
  <si>
    <t>“PRESTAR SERVICIOS PROFESIONALES EN APOYO A LA ESTRUCTURACIÓN DE MATERIALES PUBLICITARIOS Y PROMOCIONALES DE BTL Y ATL PARA EL POSICIONAMIENTO DE LA IMAGEN Y PUESTA EN MARCHA DEL SETP.”</t>
  </si>
  <si>
    <t>$12.000.000</t>
  </si>
  <si>
    <t>$18.000.000</t>
  </si>
  <si>
    <t>$16.000.000</t>
  </si>
  <si>
    <t>$22.000.000</t>
  </si>
  <si>
    <t>$9.600.000</t>
  </si>
  <si>
    <t>$28.000.000</t>
  </si>
  <si>
    <t>$20.000.000</t>
  </si>
  <si>
    <t>$15.200.000</t>
  </si>
  <si>
    <t>$7.800.000</t>
  </si>
  <si>
    <t>$23.200.000</t>
  </si>
  <si>
    <t>$14.000.000</t>
  </si>
  <si>
    <t xml:space="preserve"> $  11.200.000,00 </t>
  </si>
  <si>
    <t xml:space="preserve"> $  11.200.000</t>
  </si>
  <si>
    <t>$5.850.000</t>
  </si>
  <si>
    <t>$12.800.000</t>
  </si>
  <si>
    <t>Señaletica</t>
  </si>
  <si>
    <t xml:space="preserve">Suministro e intalación de mobiliario para el centro de control </t>
  </si>
  <si>
    <t xml:space="preserve">Suministro e intalación de infraestructura tecnologica para el centro de control </t>
  </si>
  <si>
    <t xml:space="preserve">Interventoria para el Suministro e intalación de infraestructura tecnologica y mobiliario para el centro de control </t>
  </si>
  <si>
    <t xml:space="preserve">Estudios y diseños Terminal de ruta Aeropuerto </t>
  </si>
  <si>
    <t>4 MESES Y 15 DIAS</t>
  </si>
  <si>
    <t>5 MESES Y 14 DIAS</t>
  </si>
  <si>
    <t xml:space="preserve"> </t>
  </si>
  <si>
    <t>2 MESES</t>
  </si>
  <si>
    <t>PRESTAR SERVICIOS PARA REA.LIZAR REVISORIA FISCAL AL INTERIOR DE LA EMPRESA AMABLE EICE.</t>
  </si>
  <si>
    <t>6 MESES</t>
  </si>
  <si>
    <t>PRESTAR SERVICIOS PROFESIONALES PARA EL ACOMPAÑAMIENTO EN LAS DIFERENTES ACTIVIDADES ADMINISTRATIVAS Y EL FORTALECIMIENTO DEL PROCESO DE GESTIÓN CONTRACTUAL EN EL MARCO DE LA IMPLEMENTACIÓN Y PUESTA EN MARCHA DEL SETP.</t>
  </si>
  <si>
    <t>1 mes</t>
  </si>
  <si>
    <t>PRESTAR SERVICIOS PROFESIONALES DE ACOMPAÑAMIENTO JURÍDICO A LOS DIFERENTES PROCESOS ADMINISTRATIVOS Y DE CONTRATACIÓN EN EL MARCO DEL PROYECTO DEL SISTEMA ESTRATÉGICO DE TRANSPORTE PUBLICO DE ARMENIA.</t>
  </si>
  <si>
    <t>PRESTAR SERVICIOS DE APOYO EN LOS PROCESOS PRE CONTRACTUALES, CONTRACTUALES, POST CONTRACTUALES Y ADMINISTRATIVOS RELACIONADOS CON LA GESTIÓN JURÍDICA DE LA EMPRESA AMABLE E.I.C.E.</t>
  </si>
  <si>
    <t>PRESTACIÓN DE SERVICIOS PROFESIONALES EN EL AREA DE SISTEMAS DE LA EMPRESA INDUSTRIAL Y COMERCIAL DEL ESTADO AMABLE EICE.</t>
  </si>
  <si>
    <t>PRESTAR SERVICIOS DE APOYO A LA GESTIÓN PARA REALIZAR ACTIVIDADES ASISTENCIALES, ASI COMO LA ORGANIZACIÓN, CONTROL CONSERVACIÓN Y ADMINISTRACIÓN INTEGRAL DE LA DOCUMENTACIÓN REFERENTE AL ARCHIVO DE GESTIÓN CONTRACTUAL DE LA EMPRESA AMABLE EICE DE LA CIUDAD DE ARMENIA</t>
  </si>
  <si>
    <t>PRESTAR SERVICIOS PROFESIONALES  PARA EL ACOMPAÑAMIENTO DE LOS PROCESOS DE PRESUPUESTALES  DE LA EMPRESA AMABLE DEL PROYECTO DEL SISTEMA ESTRATÉGICO DE TRANSPORTE PÚBLICO DE ARMENIA, BAJO LOS PARÁMETROS DEL MANUAL FINANCIERO EXPEDIDO POR EL MINISTERIO DE TRANSPORTE.</t>
  </si>
  <si>
    <t>PRESTAR SERVICIOS PROFESIONALES  PARA EL ACOMPAÑAMIENTO DE LOS PROCESOS DE TESORERIA  DE LA EMPRESA AMABLE DEL PROYECTO DEL SISTEMA ESTRATÉGICO DE TRANSPORTE PÚBLICO DE ARMENIA, BAJO LOS PARÁMETROS DEL MANUAL FINANCIERO EXPEDIDO POR EL MINISTERIO DE TRANSPORTE</t>
  </si>
  <si>
    <t>PRESTAR SERVICIOS PROFESIONALES ESPECIALIZADOS EN DERECHO PARA LA COORDINACIÓN Y ACOMPAÑAMIENTO DEL COMPONENTE JURÍDICO EN EL PROCESO DE ESTRUCTURACIÓN, IMPLEMENTACIÓN Y PUESTA EN MARCHA DEL SETP</t>
  </si>
  <si>
    <t>PRESTAR SERVICIOS DE APOYO A LA GESTIÓN PARA LA ORGANIZACIÓN, CONSERVACIÓN Y ADMINISTRACIÓN INTEGRAL DE LA DOCUMENTACIÓN REFERENTE AL ARCHIVO DE GESTIÓN, ASI COMO APOYO ACTIVIADES ADMINISTRATIVAS DE LA EMPRESA AMABLE E.I.C,E.</t>
  </si>
  <si>
    <t>PRESTAR SERVICIOS DE APOYO A LA GESTIÓN PARA REALIZAR ACTIVIDADES ASISTENCIALES, ASI COMO LA ORGANIZACIÓN, CONTROL CONSERVACIÓN Y ADMINISTRACIÓN INTEGRAL DE LA DOCUMENTACIÓN REFERENTE AL ARCHIVO CENTRAL DE LA EMPRESA AMABLE EICE DE LA CIUDAD DE ARMENIA</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</si>
</sst>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_-* #,##0.00\ &quot;€&quot;_-;\-* #,##0.00\ &quot;€&quot;_-;_-* &quot;-&quot;??\ &quot;€&quot;_-;_-@_-"/>
    <numFmt numFmtId="165" formatCode="&quot;$&quot;\ #,##0;[Red]&quot;$&quot;\ #,##0"/>
    <numFmt numFmtId="166" formatCode="_-&quot;$&quot;\ * #,##0_-;\-&quot;$&quot;\ * #,##0_-;_-&quot;$&quot;\ * &quot;-&quot;??_-;_-@_-"/>
    <numFmt numFmtId="167" formatCode="&quot;$&quot;\ #,##0.00;[Red]&quot;$&quot;\ #,##0.00"/>
    <numFmt numFmtId="168" formatCode="[$$-240A]\ #,##0.00"/>
    <numFmt numFmtId="169" formatCode="dd/mm/yy;@"/>
    <numFmt numFmtId="170" formatCode="_-[$$-240A]\ * #,##0.00_-;\-[$$-240A]\ * #,##0.00_-;_-[$$-240A]\ * &quot;-&quot;??_-;_-@_-"/>
    <numFmt numFmtId="171" formatCode="0\ &quot;MESES&quot;"/>
  </numFmts>
  <fonts count="19" x14ac:knownFonts="1">
    <font>
      <sz val="11"/>
      <color theme="1"/>
      <name val="Calibri"/>
      <family val="2"/>
      <scheme val="minor"/>
    </font>
    <font>
      <sz val="11"/>
      <color theme="1"/>
      <name val="Calibri"/>
      <family val="2"/>
      <scheme val="minor"/>
    </font>
    <font>
      <sz val="11"/>
      <color theme="0"/>
      <name val="Calibri"/>
      <family val="2"/>
      <scheme val="minor"/>
    </font>
    <font>
      <sz val="9"/>
      <color theme="1"/>
      <name val="Arial"/>
      <family val="2"/>
    </font>
    <font>
      <b/>
      <sz val="9"/>
      <color theme="1"/>
      <name val="Arial"/>
      <family val="2"/>
    </font>
    <font>
      <u/>
      <sz val="11"/>
      <color theme="10"/>
      <name val="Calibri"/>
      <family val="2"/>
      <scheme val="minor"/>
    </font>
    <font>
      <u/>
      <sz val="9"/>
      <color theme="10"/>
      <name val="Arial"/>
      <family val="2"/>
    </font>
    <font>
      <b/>
      <sz val="9"/>
      <name val="Arial"/>
      <family val="2"/>
    </font>
    <font>
      <sz val="9"/>
      <color rgb="FF000000"/>
      <name val="Arial"/>
      <family val="2"/>
    </font>
    <font>
      <sz val="9"/>
      <color indexed="8"/>
      <name val="Arial"/>
      <family val="2"/>
    </font>
    <font>
      <sz val="9"/>
      <name val="Arial"/>
      <family val="2"/>
    </font>
    <font>
      <sz val="9"/>
      <color theme="0"/>
      <name val="Arial"/>
      <family val="2"/>
    </font>
    <font>
      <b/>
      <sz val="9"/>
      <color indexed="8"/>
      <name val="Arial"/>
      <family val="2"/>
    </font>
    <font>
      <sz val="12"/>
      <color rgb="FF000000"/>
      <name val="Arial"/>
      <family val="2"/>
    </font>
    <font>
      <b/>
      <sz val="9"/>
      <color indexed="81"/>
      <name val="Tahoma"/>
      <family val="2"/>
    </font>
    <font>
      <sz val="9"/>
      <color indexed="81"/>
      <name val="Tahoma"/>
      <family val="2"/>
    </font>
    <font>
      <sz val="10"/>
      <color rgb="FF000000"/>
      <name val="Arial"/>
      <family val="2"/>
    </font>
    <font>
      <sz val="10"/>
      <color theme="1"/>
      <name val="Arial"/>
      <family val="2"/>
    </font>
    <font>
      <sz val="11"/>
      <color rgb="FF222222"/>
      <name val="Arial Narrow"/>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FF"/>
        <bgColor indexed="64"/>
      </patternFill>
    </fill>
    <fill>
      <patternFill patternType="solid">
        <fgColor rgb="FFFFFF00"/>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2" fillId="2" borderId="0" applyNumberFormat="0" applyBorder="0" applyAlignment="0" applyProtection="0"/>
    <xf numFmtId="0" fontId="1" fillId="0" borderId="0"/>
    <xf numFmtId="0" fontId="5" fillId="0" borderId="0" applyNumberFormat="0" applyFill="0" applyBorder="0" applyAlignment="0" applyProtection="0"/>
    <xf numFmtId="0" fontId="1" fillId="0" borderId="0"/>
  </cellStyleXfs>
  <cellXfs count="119">
    <xf numFmtId="0" fontId="0" fillId="0" borderId="0" xfId="0"/>
    <xf numFmtId="0" fontId="3" fillId="0" borderId="0" xfId="0" applyFont="1" applyBorder="1"/>
    <xf numFmtId="0" fontId="3" fillId="0" borderId="0" xfId="3" applyFont="1"/>
    <xf numFmtId="0" fontId="3" fillId="0" borderId="0" xfId="3" applyFont="1" applyFill="1" applyAlignment="1">
      <alignment horizontal="left" vertical="center" wrapText="1"/>
    </xf>
    <xf numFmtId="0" fontId="3" fillId="0" borderId="0" xfId="3" applyFont="1" applyAlignment="1">
      <alignment horizontal="center" vertical="center"/>
    </xf>
    <xf numFmtId="0" fontId="3" fillId="0" borderId="0" xfId="3" applyFont="1" applyAlignment="1">
      <alignment vertical="center"/>
    </xf>
    <xf numFmtId="0" fontId="3" fillId="0" borderId="0" xfId="0" applyFont="1"/>
    <xf numFmtId="0" fontId="3" fillId="0" borderId="0" xfId="0" applyFont="1" applyAlignment="1">
      <alignment vertical="center" wrapText="1"/>
    </xf>
    <xf numFmtId="0" fontId="4" fillId="0" borderId="0" xfId="3" applyFont="1" applyFill="1" applyAlignment="1">
      <alignment horizontal="center"/>
    </xf>
    <xf numFmtId="0" fontId="3" fillId="0" borderId="0" xfId="3" applyFont="1" applyAlignment="1">
      <alignment horizontal="left" vertical="center"/>
    </xf>
    <xf numFmtId="0" fontId="3" fillId="0" borderId="1" xfId="3" applyFont="1" applyFill="1" applyBorder="1" applyAlignment="1">
      <alignment horizontal="center" wrapText="1"/>
    </xf>
    <xf numFmtId="0" fontId="3" fillId="3" borderId="2" xfId="3" applyFont="1" applyFill="1" applyBorder="1" applyAlignment="1">
      <alignment horizontal="left" vertical="center" wrapText="1"/>
    </xf>
    <xf numFmtId="0" fontId="3" fillId="0" borderId="6" xfId="3" applyFont="1" applyFill="1" applyBorder="1" applyAlignment="1">
      <alignment horizontal="center" wrapText="1"/>
    </xf>
    <xf numFmtId="0" fontId="3" fillId="3" borderId="7" xfId="3" applyFont="1" applyFill="1" applyBorder="1" applyAlignment="1">
      <alignment horizontal="left" vertical="center" wrapText="1"/>
    </xf>
    <xf numFmtId="0" fontId="3" fillId="3" borderId="7" xfId="3" quotePrefix="1" applyFont="1" applyFill="1" applyBorder="1" applyAlignment="1">
      <alignment horizontal="left" vertical="center" wrapText="1"/>
    </xf>
    <xf numFmtId="0" fontId="6" fillId="3" borderId="7" xfId="4" quotePrefix="1" applyFont="1" applyFill="1" applyBorder="1" applyAlignment="1">
      <alignment horizontal="left" vertical="center" wrapText="1"/>
    </xf>
    <xf numFmtId="0" fontId="3" fillId="0" borderId="6" xfId="3" applyFont="1" applyFill="1" applyBorder="1" applyAlignment="1">
      <alignment horizontal="center" vertical="center" wrapText="1"/>
    </xf>
    <xf numFmtId="165" fontId="3" fillId="3" borderId="0" xfId="3" applyNumberFormat="1" applyFont="1" applyFill="1" applyBorder="1" applyAlignment="1">
      <alignment horizontal="left" vertical="center" wrapText="1"/>
    </xf>
    <xf numFmtId="166" fontId="3" fillId="0" borderId="0" xfId="1" applyNumberFormat="1" applyFont="1" applyAlignment="1">
      <alignment vertical="center" wrapText="1"/>
    </xf>
    <xf numFmtId="166" fontId="3" fillId="0" borderId="0" xfId="1" applyNumberFormat="1" applyFont="1"/>
    <xf numFmtId="165" fontId="3" fillId="3" borderId="7" xfId="3" applyNumberFormat="1" applyFont="1" applyFill="1" applyBorder="1" applyAlignment="1">
      <alignment horizontal="right" vertical="center" wrapText="1"/>
    </xf>
    <xf numFmtId="167" fontId="3" fillId="0" borderId="0" xfId="3" applyNumberFormat="1" applyFont="1" applyFill="1" applyAlignment="1">
      <alignment wrapText="1"/>
    </xf>
    <xf numFmtId="0" fontId="3" fillId="0" borderId="13" xfId="3" applyFont="1" applyFill="1" applyBorder="1" applyAlignment="1">
      <alignment horizontal="center" wrapText="1"/>
    </xf>
    <xf numFmtId="14" fontId="3" fillId="3" borderId="14" xfId="3" applyNumberFormat="1" applyFont="1" applyFill="1" applyBorder="1" applyAlignment="1">
      <alignment horizontal="right" vertical="center" wrapText="1"/>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vertical="center"/>
    </xf>
    <xf numFmtId="0" fontId="4" fillId="0" borderId="0" xfId="3" applyFont="1" applyFill="1" applyAlignment="1">
      <alignment vertical="center"/>
    </xf>
    <xf numFmtId="0" fontId="7" fillId="0" borderId="16" xfId="2" applyFont="1" applyFill="1" applyBorder="1" applyAlignment="1">
      <alignment horizontal="center" vertical="center" wrapText="1"/>
    </xf>
    <xf numFmtId="168" fontId="7" fillId="0" borderId="16" xfId="2" applyNumberFormat="1" applyFont="1" applyFill="1" applyBorder="1" applyAlignment="1">
      <alignment horizontal="center" vertical="center" wrapText="1"/>
    </xf>
    <xf numFmtId="0" fontId="4" fillId="0" borderId="0" xfId="3" applyFont="1" applyFill="1" applyAlignment="1">
      <alignment horizontal="center" vertical="center" wrapText="1"/>
    </xf>
    <xf numFmtId="0" fontId="4" fillId="0" borderId="0" xfId="0" applyFont="1" applyAlignment="1">
      <alignment horizontal="center" vertical="center"/>
    </xf>
    <xf numFmtId="0" fontId="3" fillId="0" borderId="16" xfId="3" applyFont="1" applyFill="1" applyBorder="1" applyAlignment="1">
      <alignment horizontal="center" vertical="center" wrapText="1"/>
    </xf>
    <xf numFmtId="15" fontId="3" fillId="0" borderId="16" xfId="3" applyNumberFormat="1" applyFont="1" applyFill="1" applyBorder="1" applyAlignment="1">
      <alignment horizontal="center" vertical="center" wrapText="1"/>
    </xf>
    <xf numFmtId="0" fontId="3" fillId="3" borderId="0" xfId="3" applyFont="1" applyFill="1" applyAlignment="1">
      <alignment wrapText="1"/>
    </xf>
    <xf numFmtId="169" fontId="3" fillId="0" borderId="16" xfId="3" applyNumberFormat="1" applyFont="1" applyFill="1" applyBorder="1" applyAlignment="1">
      <alignment horizontal="center" vertical="center" wrapText="1"/>
    </xf>
    <xf numFmtId="0" fontId="3" fillId="0" borderId="16" xfId="0" applyFont="1" applyFill="1" applyBorder="1" applyAlignment="1">
      <alignment horizontal="center" vertical="center"/>
    </xf>
    <xf numFmtId="0" fontId="3" fillId="0" borderId="0" xfId="3" applyFont="1" applyFill="1" applyBorder="1" applyAlignment="1">
      <alignment horizontal="center" wrapText="1"/>
    </xf>
    <xf numFmtId="0" fontId="3" fillId="3" borderId="0" xfId="3" applyFont="1" applyFill="1" applyBorder="1" applyAlignment="1">
      <alignment horizontal="left" vertical="center" wrapText="1"/>
    </xf>
    <xf numFmtId="0" fontId="3" fillId="0" borderId="0" xfId="3" applyFont="1" applyFill="1" applyBorder="1" applyAlignment="1">
      <alignment horizontal="center" vertical="center" wrapText="1"/>
    </xf>
    <xf numFmtId="0" fontId="3" fillId="0" borderId="0" xfId="3" applyFont="1" applyFill="1" applyBorder="1" applyAlignment="1">
      <alignment vertical="center" wrapText="1"/>
    </xf>
    <xf numFmtId="0" fontId="11" fillId="0" borderId="16" xfId="2" applyFont="1" applyFill="1" applyBorder="1" applyAlignment="1">
      <alignment horizontal="center" wrapText="1"/>
    </xf>
    <xf numFmtId="0" fontId="11" fillId="3" borderId="16" xfId="2" applyFont="1" applyFill="1" applyBorder="1" applyAlignment="1">
      <alignment horizontal="left" wrapText="1"/>
    </xf>
    <xf numFmtId="0" fontId="11" fillId="0" borderId="16" xfId="2" applyFont="1" applyFill="1" applyBorder="1" applyAlignment="1">
      <alignment wrapText="1"/>
    </xf>
    <xf numFmtId="0" fontId="3" fillId="0" borderId="0" xfId="5" applyFont="1" applyFill="1" applyBorder="1" applyAlignment="1">
      <alignment horizontal="center" wrapText="1"/>
    </xf>
    <xf numFmtId="0" fontId="3" fillId="3" borderId="0" xfId="5" applyFont="1" applyFill="1" applyBorder="1" applyAlignment="1">
      <alignment horizontal="left" wrapText="1"/>
    </xf>
    <xf numFmtId="0" fontId="3" fillId="0" borderId="0" xfId="5" applyFont="1" applyFill="1" applyBorder="1" applyAlignment="1">
      <alignment wrapText="1"/>
    </xf>
    <xf numFmtId="0" fontId="3" fillId="0" borderId="0" xfId="3" applyFont="1" applyFill="1" applyBorder="1" applyAlignment="1">
      <alignment wrapText="1"/>
    </xf>
    <xf numFmtId="168" fontId="3" fillId="0" borderId="0" xfId="3" applyNumberFormat="1" applyFont="1" applyFill="1" applyBorder="1" applyAlignment="1">
      <alignment horizontal="left" vertical="center" wrapText="1"/>
    </xf>
    <xf numFmtId="168" fontId="3" fillId="0" borderId="0" xfId="3" applyNumberFormat="1" applyFont="1" applyFill="1" applyBorder="1" applyAlignment="1">
      <alignment horizontal="center" wrapText="1"/>
    </xf>
    <xf numFmtId="0" fontId="3" fillId="3" borderId="15" xfId="3" applyFont="1" applyFill="1" applyBorder="1" applyAlignment="1">
      <alignment horizontal="left" vertical="center" wrapText="1"/>
    </xf>
    <xf numFmtId="0" fontId="4" fillId="0" borderId="0" xfId="3" applyFont="1" applyFill="1" applyBorder="1" applyAlignment="1">
      <alignment horizontal="center" vertical="center"/>
    </xf>
    <xf numFmtId="0" fontId="4" fillId="0" borderId="16" xfId="0" applyFont="1" applyBorder="1" applyAlignment="1">
      <alignment horizontal="center" vertical="center"/>
    </xf>
    <xf numFmtId="0" fontId="3" fillId="0" borderId="16" xfId="0" applyFont="1" applyBorder="1"/>
    <xf numFmtId="0" fontId="8" fillId="0" borderId="16" xfId="3" applyFont="1" applyFill="1" applyBorder="1" applyAlignment="1">
      <alignment horizontal="left" vertical="center" wrapText="1"/>
    </xf>
    <xf numFmtId="0" fontId="3" fillId="0" borderId="16" xfId="3" applyFont="1" applyFill="1" applyBorder="1" applyAlignment="1">
      <alignment horizontal="left" vertical="center" wrapText="1"/>
    </xf>
    <xf numFmtId="0" fontId="3" fillId="0" borderId="16" xfId="3" applyFont="1" applyFill="1" applyBorder="1" applyAlignment="1">
      <alignment vertical="center" wrapText="1"/>
    </xf>
    <xf numFmtId="166" fontId="3" fillId="0" borderId="16" xfId="1" applyNumberFormat="1" applyFont="1" applyFill="1" applyBorder="1" applyAlignment="1">
      <alignment horizontal="center" vertical="center" wrapText="1"/>
    </xf>
    <xf numFmtId="0" fontId="3" fillId="0" borderId="16" xfId="3" applyFont="1" applyFill="1" applyBorder="1" applyAlignment="1">
      <alignment wrapText="1"/>
    </xf>
    <xf numFmtId="0" fontId="10" fillId="0" borderId="16" xfId="3" applyFont="1" applyFill="1" applyBorder="1" applyAlignment="1">
      <alignment horizontal="center" vertical="center" wrapText="1"/>
    </xf>
    <xf numFmtId="0" fontId="8" fillId="0" borderId="16" xfId="0" applyFont="1" applyFill="1" applyBorder="1" applyAlignment="1">
      <alignment vertical="center" wrapText="1"/>
    </xf>
    <xf numFmtId="166" fontId="3" fillId="0" borderId="16" xfId="1" applyNumberFormat="1" applyFont="1" applyFill="1" applyBorder="1" applyAlignment="1">
      <alignment vertical="center"/>
    </xf>
    <xf numFmtId="0" fontId="0" fillId="0" borderId="16" xfId="0" applyFill="1" applyBorder="1" applyAlignment="1">
      <alignment vertical="center" wrapText="1"/>
    </xf>
    <xf numFmtId="14" fontId="0" fillId="0" borderId="16" xfId="0" applyNumberFormat="1" applyFill="1" applyBorder="1" applyAlignment="1">
      <alignment horizontal="center" vertical="center"/>
    </xf>
    <xf numFmtId="0" fontId="3" fillId="0" borderId="0" xfId="0" applyFont="1" applyFill="1" applyBorder="1"/>
    <xf numFmtId="0" fontId="3" fillId="0" borderId="0" xfId="3" applyFont="1" applyFill="1" applyAlignment="1">
      <alignment wrapText="1"/>
    </xf>
    <xf numFmtId="0" fontId="3" fillId="0" borderId="0" xfId="0" applyFont="1" applyFill="1"/>
    <xf numFmtId="0" fontId="13" fillId="0" borderId="16" xfId="0" applyFont="1" applyBorder="1" applyAlignment="1">
      <alignment vertical="center" wrapText="1"/>
    </xf>
    <xf numFmtId="0" fontId="13" fillId="0" borderId="16" xfId="0" applyFont="1" applyFill="1" applyBorder="1" applyAlignment="1">
      <alignment vertical="center" wrapText="1"/>
    </xf>
    <xf numFmtId="0" fontId="13" fillId="0" borderId="16" xfId="0" applyFont="1" applyFill="1" applyBorder="1" applyAlignment="1">
      <alignment vertical="center"/>
    </xf>
    <xf numFmtId="0" fontId="13" fillId="0" borderId="17" xfId="0" applyFont="1" applyFill="1" applyBorder="1" applyAlignment="1">
      <alignment vertical="center"/>
    </xf>
    <xf numFmtId="170" fontId="13" fillId="0" borderId="16" xfId="0" applyNumberFormat="1" applyFont="1" applyBorder="1" applyAlignment="1">
      <alignment vertical="center"/>
    </xf>
    <xf numFmtId="0" fontId="0" fillId="0" borderId="16" xfId="0" applyBorder="1"/>
    <xf numFmtId="170" fontId="0" fillId="0" borderId="0" xfId="0" applyNumberFormat="1"/>
    <xf numFmtId="0" fontId="3" fillId="4" borderId="16" xfId="3" applyFont="1" applyFill="1" applyBorder="1" applyAlignment="1">
      <alignment horizontal="center" vertical="center" wrapText="1"/>
    </xf>
    <xf numFmtId="0" fontId="0" fillId="0" borderId="16" xfId="0" applyBorder="1" applyAlignment="1">
      <alignment vertical="center" wrapText="1"/>
    </xf>
    <xf numFmtId="0" fontId="0" fillId="0" borderId="18" xfId="0" applyBorder="1" applyAlignment="1">
      <alignment vertical="center" wrapText="1"/>
    </xf>
    <xf numFmtId="171" fontId="16" fillId="0" borderId="16" xfId="0" applyNumberFormat="1" applyFont="1" applyBorder="1" applyAlignment="1">
      <alignment horizontal="center" vertical="center"/>
    </xf>
    <xf numFmtId="0" fontId="4" fillId="0" borderId="0" xfId="3" applyFont="1" applyFill="1" applyAlignment="1">
      <alignment horizontal="center" vertical="center" wrapText="1"/>
    </xf>
    <xf numFmtId="0" fontId="4" fillId="0" borderId="0" xfId="3" applyFont="1" applyFill="1" applyAlignment="1">
      <alignment horizontal="left" vertical="center"/>
    </xf>
    <xf numFmtId="0" fontId="3" fillId="0" borderId="3" xfId="3" applyFont="1" applyFill="1" applyBorder="1" applyAlignment="1">
      <alignment horizontal="center" vertical="center" wrapText="1"/>
    </xf>
    <xf numFmtId="0" fontId="3" fillId="0" borderId="4" xfId="3" applyFont="1" applyFill="1" applyBorder="1" applyAlignment="1">
      <alignment horizontal="center" vertical="center" wrapText="1"/>
    </xf>
    <xf numFmtId="0" fontId="3" fillId="0" borderId="5" xfId="3" applyFont="1" applyFill="1" applyBorder="1" applyAlignment="1">
      <alignment horizontal="center" vertical="center" wrapText="1"/>
    </xf>
    <xf numFmtId="0" fontId="3" fillId="0" borderId="8" xfId="3" applyFont="1" applyFill="1" applyBorder="1" applyAlignment="1">
      <alignment horizontal="center" vertical="center" wrapText="1"/>
    </xf>
    <xf numFmtId="0" fontId="3" fillId="0" borderId="0" xfId="3" applyFont="1" applyFill="1" applyBorder="1" applyAlignment="1">
      <alignment horizontal="center" vertical="center" wrapText="1"/>
    </xf>
    <xf numFmtId="0" fontId="3" fillId="0" borderId="9" xfId="3" applyFont="1" applyFill="1" applyBorder="1" applyAlignment="1">
      <alignment horizontal="center" vertical="center" wrapText="1"/>
    </xf>
    <xf numFmtId="0" fontId="3" fillId="0" borderId="10" xfId="3" applyFont="1" applyFill="1" applyBorder="1" applyAlignment="1">
      <alignment horizontal="center" vertical="center" wrapText="1"/>
    </xf>
    <xf numFmtId="0" fontId="3" fillId="0" borderId="11" xfId="3" applyFont="1" applyFill="1" applyBorder="1" applyAlignment="1">
      <alignment horizontal="center" vertical="center" wrapText="1"/>
    </xf>
    <xf numFmtId="0" fontId="3" fillId="0" borderId="12" xfId="3" applyFont="1" applyFill="1" applyBorder="1" applyAlignment="1">
      <alignment horizontal="center" vertical="center" wrapText="1"/>
    </xf>
    <xf numFmtId="0" fontId="9" fillId="0" borderId="19" xfId="5" applyFont="1" applyFill="1" applyBorder="1" applyAlignment="1">
      <alignment horizontal="left" vertical="top" wrapText="1"/>
    </xf>
    <xf numFmtId="0" fontId="9" fillId="0" borderId="20" xfId="5" applyFont="1" applyFill="1" applyBorder="1" applyAlignment="1">
      <alignment horizontal="left" vertical="top" wrapText="1"/>
    </xf>
    <xf numFmtId="0" fontId="9" fillId="0" borderId="21" xfId="5" applyFont="1" applyFill="1" applyBorder="1" applyAlignment="1">
      <alignment horizontal="left" vertical="top" wrapText="1"/>
    </xf>
    <xf numFmtId="0" fontId="9" fillId="0" borderId="22" xfId="5" applyFont="1" applyFill="1" applyBorder="1" applyAlignment="1">
      <alignment horizontal="left" vertical="top" wrapText="1"/>
    </xf>
    <xf numFmtId="0" fontId="9" fillId="0" borderId="0" xfId="5" applyFont="1" applyFill="1" applyBorder="1" applyAlignment="1">
      <alignment horizontal="left" vertical="top" wrapText="1"/>
    </xf>
    <xf numFmtId="0" fontId="9" fillId="0" borderId="23" xfId="5" applyFont="1" applyFill="1" applyBorder="1" applyAlignment="1">
      <alignment horizontal="left" vertical="top" wrapText="1"/>
    </xf>
    <xf numFmtId="0" fontId="9" fillId="0" borderId="24" xfId="5" applyFont="1" applyFill="1" applyBorder="1" applyAlignment="1">
      <alignment horizontal="left" vertical="top" wrapText="1"/>
    </xf>
    <xf numFmtId="0" fontId="9" fillId="0" borderId="15" xfId="5" applyFont="1" applyFill="1" applyBorder="1" applyAlignment="1">
      <alignment horizontal="left" vertical="top" wrapText="1"/>
    </xf>
    <xf numFmtId="0" fontId="9" fillId="0" borderId="25" xfId="5" applyFont="1" applyFill="1" applyBorder="1" applyAlignment="1">
      <alignment horizontal="left" vertical="top" wrapText="1"/>
    </xf>
    <xf numFmtId="0" fontId="3" fillId="0" borderId="18"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7" xfId="5" applyFont="1" applyFill="1" applyBorder="1" applyAlignment="1">
      <alignment horizontal="left" vertical="center" wrapText="1"/>
    </xf>
    <xf numFmtId="0" fontId="3" fillId="0" borderId="26" xfId="5" applyFont="1" applyFill="1" applyBorder="1" applyAlignment="1">
      <alignment horizontal="center" wrapText="1"/>
    </xf>
    <xf numFmtId="0" fontId="4" fillId="0" borderId="18" xfId="5" applyFont="1" applyFill="1" applyBorder="1" applyAlignment="1">
      <alignment horizontal="center" wrapText="1"/>
    </xf>
    <xf numFmtId="0" fontId="4" fillId="0" borderId="26" xfId="5" applyFont="1" applyFill="1" applyBorder="1" applyAlignment="1">
      <alignment horizontal="center" wrapText="1"/>
    </xf>
    <xf numFmtId="0" fontId="4" fillId="0" borderId="27" xfId="5" applyFont="1" applyFill="1" applyBorder="1" applyAlignment="1">
      <alignment horizontal="center" wrapText="1"/>
    </xf>
    <xf numFmtId="0" fontId="10" fillId="0" borderId="18" xfId="3" applyFont="1" applyFill="1" applyBorder="1" applyAlignment="1">
      <alignment horizontal="center" vertical="center" wrapText="1"/>
    </xf>
    <xf numFmtId="0" fontId="13" fillId="0" borderId="26" xfId="0" applyFont="1" applyBorder="1" applyAlignment="1">
      <alignment vertical="center" wrapText="1"/>
    </xf>
    <xf numFmtId="169" fontId="3" fillId="0" borderId="27" xfId="3" applyNumberFormat="1" applyFont="1" applyFill="1" applyBorder="1" applyAlignment="1">
      <alignment horizontal="center" vertical="center" wrapText="1"/>
    </xf>
    <xf numFmtId="0" fontId="3" fillId="0" borderId="0" xfId="0" applyFont="1" applyFill="1" applyBorder="1" applyAlignment="1">
      <alignment horizontal="center" vertical="center"/>
    </xf>
    <xf numFmtId="0" fontId="3" fillId="0" borderId="0" xfId="3" applyFont="1" applyFill="1" applyBorder="1" applyAlignment="1">
      <alignment horizontal="left" vertical="center" wrapText="1"/>
    </xf>
    <xf numFmtId="0" fontId="13" fillId="0" borderId="26" xfId="0" applyFont="1" applyFill="1" applyBorder="1" applyAlignment="1">
      <alignment vertical="center"/>
    </xf>
    <xf numFmtId="166" fontId="3" fillId="0" borderId="26" xfId="1" applyNumberFormat="1" applyFont="1" applyFill="1" applyBorder="1" applyAlignment="1">
      <alignment horizontal="center" vertical="center" wrapText="1"/>
    </xf>
    <xf numFmtId="0" fontId="3" fillId="0" borderId="26" xfId="3" applyFont="1" applyFill="1" applyBorder="1" applyAlignment="1">
      <alignment wrapText="1"/>
    </xf>
    <xf numFmtId="0" fontId="17" fillId="0" borderId="16" xfId="0" applyFont="1" applyBorder="1" applyAlignment="1">
      <alignment horizontal="center" vertical="center" wrapText="1"/>
    </xf>
    <xf numFmtId="0" fontId="17" fillId="0" borderId="16" xfId="0" applyFont="1" applyFill="1" applyBorder="1" applyAlignment="1">
      <alignment horizontal="center" vertical="center" wrapText="1"/>
    </xf>
    <xf numFmtId="0" fontId="17" fillId="5" borderId="16"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18" fillId="0" borderId="16" xfId="0" applyFont="1" applyBorder="1" applyAlignment="1">
      <alignment horizontal="center" vertical="center" wrapText="1"/>
    </xf>
    <xf numFmtId="170" fontId="13" fillId="0" borderId="26" xfId="0" applyNumberFormat="1" applyFont="1" applyFill="1" applyBorder="1" applyAlignment="1">
      <alignment vertical="center"/>
    </xf>
  </cellXfs>
  <cellStyles count="6">
    <cellStyle name="Énfasis1" xfId="2" builtinId="29"/>
    <cellStyle name="Hipervínculo" xfId="4" builtinId="8"/>
    <cellStyle name="Moneda" xfId="1" builtinId="4"/>
    <cellStyle name="Normal" xfId="0" builtinId="0"/>
    <cellStyle name="Normal 2" xfId="3"/>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armeniaamable.gov.c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133"/>
  <sheetViews>
    <sheetView tabSelected="1" topLeftCell="A65" workbookViewId="0">
      <selection activeCell="L77" sqref="L77"/>
    </sheetView>
  </sheetViews>
  <sheetFormatPr baseColWidth="10" defaultRowHeight="12" x14ac:dyDescent="0.2"/>
  <cols>
    <col min="1" max="1" width="6.28515625" style="1" customWidth="1"/>
    <col min="2" max="2" width="19.7109375" style="6" customWidth="1"/>
    <col min="3" max="3" width="84.7109375" style="24" customWidth="1"/>
    <col min="4" max="4" width="17.42578125" style="6" customWidth="1"/>
    <col min="5" max="5" width="19.42578125" style="25" customWidth="1"/>
    <col min="6" max="6" width="15.85546875" style="26" customWidth="1"/>
    <col min="7" max="7" width="17.85546875" style="26" customWidth="1"/>
    <col min="8" max="8" width="21" style="6" bestFit="1" customWidth="1"/>
    <col min="9" max="9" width="15.85546875" style="6" customWidth="1"/>
    <col min="10" max="10" width="11.42578125" style="6"/>
    <col min="11" max="11" width="15.7109375" style="6" bestFit="1" customWidth="1"/>
    <col min="12" max="12" width="44" style="7" customWidth="1"/>
    <col min="13" max="256" width="11.42578125" style="6"/>
    <col min="257" max="257" width="6.28515625" style="6" customWidth="1"/>
    <col min="258" max="258" width="19.7109375" style="6" customWidth="1"/>
    <col min="259" max="259" width="84.7109375" style="6" customWidth="1"/>
    <col min="260" max="260" width="17.42578125" style="6" customWidth="1"/>
    <col min="261" max="261" width="19.42578125" style="6" customWidth="1"/>
    <col min="262" max="262" width="15.85546875" style="6" customWidth="1"/>
    <col min="263" max="263" width="17.85546875" style="6" customWidth="1"/>
    <col min="264" max="264" width="17.28515625" style="6" customWidth="1"/>
    <col min="265" max="265" width="15.85546875" style="6" customWidth="1"/>
    <col min="266" max="266" width="11.42578125" style="6"/>
    <col min="267" max="267" width="15.7109375" style="6" bestFit="1" customWidth="1"/>
    <col min="268" max="268" width="44" style="6" customWidth="1"/>
    <col min="269" max="512" width="11.42578125" style="6"/>
    <col min="513" max="513" width="6.28515625" style="6" customWidth="1"/>
    <col min="514" max="514" width="19.7109375" style="6" customWidth="1"/>
    <col min="515" max="515" width="84.7109375" style="6" customWidth="1"/>
    <col min="516" max="516" width="17.42578125" style="6" customWidth="1"/>
    <col min="517" max="517" width="19.42578125" style="6" customWidth="1"/>
    <col min="518" max="518" width="15.85546875" style="6" customWidth="1"/>
    <col min="519" max="519" width="17.85546875" style="6" customWidth="1"/>
    <col min="520" max="520" width="17.28515625" style="6" customWidth="1"/>
    <col min="521" max="521" width="15.85546875" style="6" customWidth="1"/>
    <col min="522" max="522" width="11.42578125" style="6"/>
    <col min="523" max="523" width="15.7109375" style="6" bestFit="1" customWidth="1"/>
    <col min="524" max="524" width="44" style="6" customWidth="1"/>
    <col min="525" max="768" width="11.42578125" style="6"/>
    <col min="769" max="769" width="6.28515625" style="6" customWidth="1"/>
    <col min="770" max="770" width="19.7109375" style="6" customWidth="1"/>
    <col min="771" max="771" width="84.7109375" style="6" customWidth="1"/>
    <col min="772" max="772" width="17.42578125" style="6" customWidth="1"/>
    <col min="773" max="773" width="19.42578125" style="6" customWidth="1"/>
    <col min="774" max="774" width="15.85546875" style="6" customWidth="1"/>
    <col min="775" max="775" width="17.85546875" style="6" customWidth="1"/>
    <col min="776" max="776" width="17.28515625" style="6" customWidth="1"/>
    <col min="777" max="777" width="15.85546875" style="6" customWidth="1"/>
    <col min="778" max="778" width="11.42578125" style="6"/>
    <col min="779" max="779" width="15.7109375" style="6" bestFit="1" customWidth="1"/>
    <col min="780" max="780" width="44" style="6" customWidth="1"/>
    <col min="781" max="1024" width="11.42578125" style="6"/>
    <col min="1025" max="1025" width="6.28515625" style="6" customWidth="1"/>
    <col min="1026" max="1026" width="19.7109375" style="6" customWidth="1"/>
    <col min="1027" max="1027" width="84.7109375" style="6" customWidth="1"/>
    <col min="1028" max="1028" width="17.42578125" style="6" customWidth="1"/>
    <col min="1029" max="1029" width="19.42578125" style="6" customWidth="1"/>
    <col min="1030" max="1030" width="15.85546875" style="6" customWidth="1"/>
    <col min="1031" max="1031" width="17.85546875" style="6" customWidth="1"/>
    <col min="1032" max="1032" width="17.28515625" style="6" customWidth="1"/>
    <col min="1033" max="1033" width="15.85546875" style="6" customWidth="1"/>
    <col min="1034" max="1034" width="11.42578125" style="6"/>
    <col min="1035" max="1035" width="15.7109375" style="6" bestFit="1" customWidth="1"/>
    <col min="1036" max="1036" width="44" style="6" customWidth="1"/>
    <col min="1037" max="1280" width="11.42578125" style="6"/>
    <col min="1281" max="1281" width="6.28515625" style="6" customWidth="1"/>
    <col min="1282" max="1282" width="19.7109375" style="6" customWidth="1"/>
    <col min="1283" max="1283" width="84.7109375" style="6" customWidth="1"/>
    <col min="1284" max="1284" width="17.42578125" style="6" customWidth="1"/>
    <col min="1285" max="1285" width="19.42578125" style="6" customWidth="1"/>
    <col min="1286" max="1286" width="15.85546875" style="6" customWidth="1"/>
    <col min="1287" max="1287" width="17.85546875" style="6" customWidth="1"/>
    <col min="1288" max="1288" width="17.28515625" style="6" customWidth="1"/>
    <col min="1289" max="1289" width="15.85546875" style="6" customWidth="1"/>
    <col min="1290" max="1290" width="11.42578125" style="6"/>
    <col min="1291" max="1291" width="15.7109375" style="6" bestFit="1" customWidth="1"/>
    <col min="1292" max="1292" width="44" style="6" customWidth="1"/>
    <col min="1293" max="1536" width="11.42578125" style="6"/>
    <col min="1537" max="1537" width="6.28515625" style="6" customWidth="1"/>
    <col min="1538" max="1538" width="19.7109375" style="6" customWidth="1"/>
    <col min="1539" max="1539" width="84.7109375" style="6" customWidth="1"/>
    <col min="1540" max="1540" width="17.42578125" style="6" customWidth="1"/>
    <col min="1541" max="1541" width="19.42578125" style="6" customWidth="1"/>
    <col min="1542" max="1542" width="15.85546875" style="6" customWidth="1"/>
    <col min="1543" max="1543" width="17.85546875" style="6" customWidth="1"/>
    <col min="1544" max="1544" width="17.28515625" style="6" customWidth="1"/>
    <col min="1545" max="1545" width="15.85546875" style="6" customWidth="1"/>
    <col min="1546" max="1546" width="11.42578125" style="6"/>
    <col min="1547" max="1547" width="15.7109375" style="6" bestFit="1" customWidth="1"/>
    <col min="1548" max="1548" width="44" style="6" customWidth="1"/>
    <col min="1549" max="1792" width="11.42578125" style="6"/>
    <col min="1793" max="1793" width="6.28515625" style="6" customWidth="1"/>
    <col min="1794" max="1794" width="19.7109375" style="6" customWidth="1"/>
    <col min="1795" max="1795" width="84.7109375" style="6" customWidth="1"/>
    <col min="1796" max="1796" width="17.42578125" style="6" customWidth="1"/>
    <col min="1797" max="1797" width="19.42578125" style="6" customWidth="1"/>
    <col min="1798" max="1798" width="15.85546875" style="6" customWidth="1"/>
    <col min="1799" max="1799" width="17.85546875" style="6" customWidth="1"/>
    <col min="1800" max="1800" width="17.28515625" style="6" customWidth="1"/>
    <col min="1801" max="1801" width="15.85546875" style="6" customWidth="1"/>
    <col min="1802" max="1802" width="11.42578125" style="6"/>
    <col min="1803" max="1803" width="15.7109375" style="6" bestFit="1" customWidth="1"/>
    <col min="1804" max="1804" width="44" style="6" customWidth="1"/>
    <col min="1805" max="2048" width="11.42578125" style="6"/>
    <col min="2049" max="2049" width="6.28515625" style="6" customWidth="1"/>
    <col min="2050" max="2050" width="19.7109375" style="6" customWidth="1"/>
    <col min="2051" max="2051" width="84.7109375" style="6" customWidth="1"/>
    <col min="2052" max="2052" width="17.42578125" style="6" customWidth="1"/>
    <col min="2053" max="2053" width="19.42578125" style="6" customWidth="1"/>
    <col min="2054" max="2054" width="15.85546875" style="6" customWidth="1"/>
    <col min="2055" max="2055" width="17.85546875" style="6" customWidth="1"/>
    <col min="2056" max="2056" width="17.28515625" style="6" customWidth="1"/>
    <col min="2057" max="2057" width="15.85546875" style="6" customWidth="1"/>
    <col min="2058" max="2058" width="11.42578125" style="6"/>
    <col min="2059" max="2059" width="15.7109375" style="6" bestFit="1" customWidth="1"/>
    <col min="2060" max="2060" width="44" style="6" customWidth="1"/>
    <col min="2061" max="2304" width="11.42578125" style="6"/>
    <col min="2305" max="2305" width="6.28515625" style="6" customWidth="1"/>
    <col min="2306" max="2306" width="19.7109375" style="6" customWidth="1"/>
    <col min="2307" max="2307" width="84.7109375" style="6" customWidth="1"/>
    <col min="2308" max="2308" width="17.42578125" style="6" customWidth="1"/>
    <col min="2309" max="2309" width="19.42578125" style="6" customWidth="1"/>
    <col min="2310" max="2310" width="15.85546875" style="6" customWidth="1"/>
    <col min="2311" max="2311" width="17.85546875" style="6" customWidth="1"/>
    <col min="2312" max="2312" width="17.28515625" style="6" customWidth="1"/>
    <col min="2313" max="2313" width="15.85546875" style="6" customWidth="1"/>
    <col min="2314" max="2314" width="11.42578125" style="6"/>
    <col min="2315" max="2315" width="15.7109375" style="6" bestFit="1" customWidth="1"/>
    <col min="2316" max="2316" width="44" style="6" customWidth="1"/>
    <col min="2317" max="2560" width="11.42578125" style="6"/>
    <col min="2561" max="2561" width="6.28515625" style="6" customWidth="1"/>
    <col min="2562" max="2562" width="19.7109375" style="6" customWidth="1"/>
    <col min="2563" max="2563" width="84.7109375" style="6" customWidth="1"/>
    <col min="2564" max="2564" width="17.42578125" style="6" customWidth="1"/>
    <col min="2565" max="2565" width="19.42578125" style="6" customWidth="1"/>
    <col min="2566" max="2566" width="15.85546875" style="6" customWidth="1"/>
    <col min="2567" max="2567" width="17.85546875" style="6" customWidth="1"/>
    <col min="2568" max="2568" width="17.28515625" style="6" customWidth="1"/>
    <col min="2569" max="2569" width="15.85546875" style="6" customWidth="1"/>
    <col min="2570" max="2570" width="11.42578125" style="6"/>
    <col min="2571" max="2571" width="15.7109375" style="6" bestFit="1" customWidth="1"/>
    <col min="2572" max="2572" width="44" style="6" customWidth="1"/>
    <col min="2573" max="2816" width="11.42578125" style="6"/>
    <col min="2817" max="2817" width="6.28515625" style="6" customWidth="1"/>
    <col min="2818" max="2818" width="19.7109375" style="6" customWidth="1"/>
    <col min="2819" max="2819" width="84.7109375" style="6" customWidth="1"/>
    <col min="2820" max="2820" width="17.42578125" style="6" customWidth="1"/>
    <col min="2821" max="2821" width="19.42578125" style="6" customWidth="1"/>
    <col min="2822" max="2822" width="15.85546875" style="6" customWidth="1"/>
    <col min="2823" max="2823" width="17.85546875" style="6" customWidth="1"/>
    <col min="2824" max="2824" width="17.28515625" style="6" customWidth="1"/>
    <col min="2825" max="2825" width="15.85546875" style="6" customWidth="1"/>
    <col min="2826" max="2826" width="11.42578125" style="6"/>
    <col min="2827" max="2827" width="15.7109375" style="6" bestFit="1" customWidth="1"/>
    <col min="2828" max="2828" width="44" style="6" customWidth="1"/>
    <col min="2829" max="3072" width="11.42578125" style="6"/>
    <col min="3073" max="3073" width="6.28515625" style="6" customWidth="1"/>
    <col min="3074" max="3074" width="19.7109375" style="6" customWidth="1"/>
    <col min="3075" max="3075" width="84.7109375" style="6" customWidth="1"/>
    <col min="3076" max="3076" width="17.42578125" style="6" customWidth="1"/>
    <col min="3077" max="3077" width="19.42578125" style="6" customWidth="1"/>
    <col min="3078" max="3078" width="15.85546875" style="6" customWidth="1"/>
    <col min="3079" max="3079" width="17.85546875" style="6" customWidth="1"/>
    <col min="3080" max="3080" width="17.28515625" style="6" customWidth="1"/>
    <col min="3081" max="3081" width="15.85546875" style="6" customWidth="1"/>
    <col min="3082" max="3082" width="11.42578125" style="6"/>
    <col min="3083" max="3083" width="15.7109375" style="6" bestFit="1" customWidth="1"/>
    <col min="3084" max="3084" width="44" style="6" customWidth="1"/>
    <col min="3085" max="3328" width="11.42578125" style="6"/>
    <col min="3329" max="3329" width="6.28515625" style="6" customWidth="1"/>
    <col min="3330" max="3330" width="19.7109375" style="6" customWidth="1"/>
    <col min="3331" max="3331" width="84.7109375" style="6" customWidth="1"/>
    <col min="3332" max="3332" width="17.42578125" style="6" customWidth="1"/>
    <col min="3333" max="3333" width="19.42578125" style="6" customWidth="1"/>
    <col min="3334" max="3334" width="15.85546875" style="6" customWidth="1"/>
    <col min="3335" max="3335" width="17.85546875" style="6" customWidth="1"/>
    <col min="3336" max="3336" width="17.28515625" style="6" customWidth="1"/>
    <col min="3337" max="3337" width="15.85546875" style="6" customWidth="1"/>
    <col min="3338" max="3338" width="11.42578125" style="6"/>
    <col min="3339" max="3339" width="15.7109375" style="6" bestFit="1" customWidth="1"/>
    <col min="3340" max="3340" width="44" style="6" customWidth="1"/>
    <col min="3341" max="3584" width="11.42578125" style="6"/>
    <col min="3585" max="3585" width="6.28515625" style="6" customWidth="1"/>
    <col min="3586" max="3586" width="19.7109375" style="6" customWidth="1"/>
    <col min="3587" max="3587" width="84.7109375" style="6" customWidth="1"/>
    <col min="3588" max="3588" width="17.42578125" style="6" customWidth="1"/>
    <col min="3589" max="3589" width="19.42578125" style="6" customWidth="1"/>
    <col min="3590" max="3590" width="15.85546875" style="6" customWidth="1"/>
    <col min="3591" max="3591" width="17.85546875" style="6" customWidth="1"/>
    <col min="3592" max="3592" width="17.28515625" style="6" customWidth="1"/>
    <col min="3593" max="3593" width="15.85546875" style="6" customWidth="1"/>
    <col min="3594" max="3594" width="11.42578125" style="6"/>
    <col min="3595" max="3595" width="15.7109375" style="6" bestFit="1" customWidth="1"/>
    <col min="3596" max="3596" width="44" style="6" customWidth="1"/>
    <col min="3597" max="3840" width="11.42578125" style="6"/>
    <col min="3841" max="3841" width="6.28515625" style="6" customWidth="1"/>
    <col min="3842" max="3842" width="19.7109375" style="6" customWidth="1"/>
    <col min="3843" max="3843" width="84.7109375" style="6" customWidth="1"/>
    <col min="3844" max="3844" width="17.42578125" style="6" customWidth="1"/>
    <col min="3845" max="3845" width="19.42578125" style="6" customWidth="1"/>
    <col min="3846" max="3846" width="15.85546875" style="6" customWidth="1"/>
    <col min="3847" max="3847" width="17.85546875" style="6" customWidth="1"/>
    <col min="3848" max="3848" width="17.28515625" style="6" customWidth="1"/>
    <col min="3849" max="3849" width="15.85546875" style="6" customWidth="1"/>
    <col min="3850" max="3850" width="11.42578125" style="6"/>
    <col min="3851" max="3851" width="15.7109375" style="6" bestFit="1" customWidth="1"/>
    <col min="3852" max="3852" width="44" style="6" customWidth="1"/>
    <col min="3853" max="4096" width="11.42578125" style="6"/>
    <col min="4097" max="4097" width="6.28515625" style="6" customWidth="1"/>
    <col min="4098" max="4098" width="19.7109375" style="6" customWidth="1"/>
    <col min="4099" max="4099" width="84.7109375" style="6" customWidth="1"/>
    <col min="4100" max="4100" width="17.42578125" style="6" customWidth="1"/>
    <col min="4101" max="4101" width="19.42578125" style="6" customWidth="1"/>
    <col min="4102" max="4102" width="15.85546875" style="6" customWidth="1"/>
    <col min="4103" max="4103" width="17.85546875" style="6" customWidth="1"/>
    <col min="4104" max="4104" width="17.28515625" style="6" customWidth="1"/>
    <col min="4105" max="4105" width="15.85546875" style="6" customWidth="1"/>
    <col min="4106" max="4106" width="11.42578125" style="6"/>
    <col min="4107" max="4107" width="15.7109375" style="6" bestFit="1" customWidth="1"/>
    <col min="4108" max="4108" width="44" style="6" customWidth="1"/>
    <col min="4109" max="4352" width="11.42578125" style="6"/>
    <col min="4353" max="4353" width="6.28515625" style="6" customWidth="1"/>
    <col min="4354" max="4354" width="19.7109375" style="6" customWidth="1"/>
    <col min="4355" max="4355" width="84.7109375" style="6" customWidth="1"/>
    <col min="4356" max="4356" width="17.42578125" style="6" customWidth="1"/>
    <col min="4357" max="4357" width="19.42578125" style="6" customWidth="1"/>
    <col min="4358" max="4358" width="15.85546875" style="6" customWidth="1"/>
    <col min="4359" max="4359" width="17.85546875" style="6" customWidth="1"/>
    <col min="4360" max="4360" width="17.28515625" style="6" customWidth="1"/>
    <col min="4361" max="4361" width="15.85546875" style="6" customWidth="1"/>
    <col min="4362" max="4362" width="11.42578125" style="6"/>
    <col min="4363" max="4363" width="15.7109375" style="6" bestFit="1" customWidth="1"/>
    <col min="4364" max="4364" width="44" style="6" customWidth="1"/>
    <col min="4365" max="4608" width="11.42578125" style="6"/>
    <col min="4609" max="4609" width="6.28515625" style="6" customWidth="1"/>
    <col min="4610" max="4610" width="19.7109375" style="6" customWidth="1"/>
    <col min="4611" max="4611" width="84.7109375" style="6" customWidth="1"/>
    <col min="4612" max="4612" width="17.42578125" style="6" customWidth="1"/>
    <col min="4613" max="4613" width="19.42578125" style="6" customWidth="1"/>
    <col min="4614" max="4614" width="15.85546875" style="6" customWidth="1"/>
    <col min="4615" max="4615" width="17.85546875" style="6" customWidth="1"/>
    <col min="4616" max="4616" width="17.28515625" style="6" customWidth="1"/>
    <col min="4617" max="4617" width="15.85546875" style="6" customWidth="1"/>
    <col min="4618" max="4618" width="11.42578125" style="6"/>
    <col min="4619" max="4619" width="15.7109375" style="6" bestFit="1" customWidth="1"/>
    <col min="4620" max="4620" width="44" style="6" customWidth="1"/>
    <col min="4621" max="4864" width="11.42578125" style="6"/>
    <col min="4865" max="4865" width="6.28515625" style="6" customWidth="1"/>
    <col min="4866" max="4866" width="19.7109375" style="6" customWidth="1"/>
    <col min="4867" max="4867" width="84.7109375" style="6" customWidth="1"/>
    <col min="4868" max="4868" width="17.42578125" style="6" customWidth="1"/>
    <col min="4869" max="4869" width="19.42578125" style="6" customWidth="1"/>
    <col min="4870" max="4870" width="15.85546875" style="6" customWidth="1"/>
    <col min="4871" max="4871" width="17.85546875" style="6" customWidth="1"/>
    <col min="4872" max="4872" width="17.28515625" style="6" customWidth="1"/>
    <col min="4873" max="4873" width="15.85546875" style="6" customWidth="1"/>
    <col min="4874" max="4874" width="11.42578125" style="6"/>
    <col min="4875" max="4875" width="15.7109375" style="6" bestFit="1" customWidth="1"/>
    <col min="4876" max="4876" width="44" style="6" customWidth="1"/>
    <col min="4877" max="5120" width="11.42578125" style="6"/>
    <col min="5121" max="5121" width="6.28515625" style="6" customWidth="1"/>
    <col min="5122" max="5122" width="19.7109375" style="6" customWidth="1"/>
    <col min="5123" max="5123" width="84.7109375" style="6" customWidth="1"/>
    <col min="5124" max="5124" width="17.42578125" style="6" customWidth="1"/>
    <col min="5125" max="5125" width="19.42578125" style="6" customWidth="1"/>
    <col min="5126" max="5126" width="15.85546875" style="6" customWidth="1"/>
    <col min="5127" max="5127" width="17.85546875" style="6" customWidth="1"/>
    <col min="5128" max="5128" width="17.28515625" style="6" customWidth="1"/>
    <col min="5129" max="5129" width="15.85546875" style="6" customWidth="1"/>
    <col min="5130" max="5130" width="11.42578125" style="6"/>
    <col min="5131" max="5131" width="15.7109375" style="6" bestFit="1" customWidth="1"/>
    <col min="5132" max="5132" width="44" style="6" customWidth="1"/>
    <col min="5133" max="5376" width="11.42578125" style="6"/>
    <col min="5377" max="5377" width="6.28515625" style="6" customWidth="1"/>
    <col min="5378" max="5378" width="19.7109375" style="6" customWidth="1"/>
    <col min="5379" max="5379" width="84.7109375" style="6" customWidth="1"/>
    <col min="5380" max="5380" width="17.42578125" style="6" customWidth="1"/>
    <col min="5381" max="5381" width="19.42578125" style="6" customWidth="1"/>
    <col min="5382" max="5382" width="15.85546875" style="6" customWidth="1"/>
    <col min="5383" max="5383" width="17.85546875" style="6" customWidth="1"/>
    <col min="5384" max="5384" width="17.28515625" style="6" customWidth="1"/>
    <col min="5385" max="5385" width="15.85546875" style="6" customWidth="1"/>
    <col min="5386" max="5386" width="11.42578125" style="6"/>
    <col min="5387" max="5387" width="15.7109375" style="6" bestFit="1" customWidth="1"/>
    <col min="5388" max="5388" width="44" style="6" customWidth="1"/>
    <col min="5389" max="5632" width="11.42578125" style="6"/>
    <col min="5633" max="5633" width="6.28515625" style="6" customWidth="1"/>
    <col min="5634" max="5634" width="19.7109375" style="6" customWidth="1"/>
    <col min="5635" max="5635" width="84.7109375" style="6" customWidth="1"/>
    <col min="5636" max="5636" width="17.42578125" style="6" customWidth="1"/>
    <col min="5637" max="5637" width="19.42578125" style="6" customWidth="1"/>
    <col min="5638" max="5638" width="15.85546875" style="6" customWidth="1"/>
    <col min="5639" max="5639" width="17.85546875" style="6" customWidth="1"/>
    <col min="5640" max="5640" width="17.28515625" style="6" customWidth="1"/>
    <col min="5641" max="5641" width="15.85546875" style="6" customWidth="1"/>
    <col min="5642" max="5642" width="11.42578125" style="6"/>
    <col min="5643" max="5643" width="15.7109375" style="6" bestFit="1" customWidth="1"/>
    <col min="5644" max="5644" width="44" style="6" customWidth="1"/>
    <col min="5645" max="5888" width="11.42578125" style="6"/>
    <col min="5889" max="5889" width="6.28515625" style="6" customWidth="1"/>
    <col min="5890" max="5890" width="19.7109375" style="6" customWidth="1"/>
    <col min="5891" max="5891" width="84.7109375" style="6" customWidth="1"/>
    <col min="5892" max="5892" width="17.42578125" style="6" customWidth="1"/>
    <col min="5893" max="5893" width="19.42578125" style="6" customWidth="1"/>
    <col min="5894" max="5894" width="15.85546875" style="6" customWidth="1"/>
    <col min="5895" max="5895" width="17.85546875" style="6" customWidth="1"/>
    <col min="5896" max="5896" width="17.28515625" style="6" customWidth="1"/>
    <col min="5897" max="5897" width="15.85546875" style="6" customWidth="1"/>
    <col min="5898" max="5898" width="11.42578125" style="6"/>
    <col min="5899" max="5899" width="15.7109375" style="6" bestFit="1" customWidth="1"/>
    <col min="5900" max="5900" width="44" style="6" customWidth="1"/>
    <col min="5901" max="6144" width="11.42578125" style="6"/>
    <col min="6145" max="6145" width="6.28515625" style="6" customWidth="1"/>
    <col min="6146" max="6146" width="19.7109375" style="6" customWidth="1"/>
    <col min="6147" max="6147" width="84.7109375" style="6" customWidth="1"/>
    <col min="6148" max="6148" width="17.42578125" style="6" customWidth="1"/>
    <col min="6149" max="6149" width="19.42578125" style="6" customWidth="1"/>
    <col min="6150" max="6150" width="15.85546875" style="6" customWidth="1"/>
    <col min="6151" max="6151" width="17.85546875" style="6" customWidth="1"/>
    <col min="6152" max="6152" width="17.28515625" style="6" customWidth="1"/>
    <col min="6153" max="6153" width="15.85546875" style="6" customWidth="1"/>
    <col min="6154" max="6154" width="11.42578125" style="6"/>
    <col min="6155" max="6155" width="15.7109375" style="6" bestFit="1" customWidth="1"/>
    <col min="6156" max="6156" width="44" style="6" customWidth="1"/>
    <col min="6157" max="6400" width="11.42578125" style="6"/>
    <col min="6401" max="6401" width="6.28515625" style="6" customWidth="1"/>
    <col min="6402" max="6402" width="19.7109375" style="6" customWidth="1"/>
    <col min="6403" max="6403" width="84.7109375" style="6" customWidth="1"/>
    <col min="6404" max="6404" width="17.42578125" style="6" customWidth="1"/>
    <col min="6405" max="6405" width="19.42578125" style="6" customWidth="1"/>
    <col min="6406" max="6406" width="15.85546875" style="6" customWidth="1"/>
    <col min="6407" max="6407" width="17.85546875" style="6" customWidth="1"/>
    <col min="6408" max="6408" width="17.28515625" style="6" customWidth="1"/>
    <col min="6409" max="6409" width="15.85546875" style="6" customWidth="1"/>
    <col min="6410" max="6410" width="11.42578125" style="6"/>
    <col min="6411" max="6411" width="15.7109375" style="6" bestFit="1" customWidth="1"/>
    <col min="6412" max="6412" width="44" style="6" customWidth="1"/>
    <col min="6413" max="6656" width="11.42578125" style="6"/>
    <col min="6657" max="6657" width="6.28515625" style="6" customWidth="1"/>
    <col min="6658" max="6658" width="19.7109375" style="6" customWidth="1"/>
    <col min="6659" max="6659" width="84.7109375" style="6" customWidth="1"/>
    <col min="6660" max="6660" width="17.42578125" style="6" customWidth="1"/>
    <col min="6661" max="6661" width="19.42578125" style="6" customWidth="1"/>
    <col min="6662" max="6662" width="15.85546875" style="6" customWidth="1"/>
    <col min="6663" max="6663" width="17.85546875" style="6" customWidth="1"/>
    <col min="6664" max="6664" width="17.28515625" style="6" customWidth="1"/>
    <col min="6665" max="6665" width="15.85546875" style="6" customWidth="1"/>
    <col min="6666" max="6666" width="11.42578125" style="6"/>
    <col min="6667" max="6667" width="15.7109375" style="6" bestFit="1" customWidth="1"/>
    <col min="6668" max="6668" width="44" style="6" customWidth="1"/>
    <col min="6669" max="6912" width="11.42578125" style="6"/>
    <col min="6913" max="6913" width="6.28515625" style="6" customWidth="1"/>
    <col min="6914" max="6914" width="19.7109375" style="6" customWidth="1"/>
    <col min="6915" max="6915" width="84.7109375" style="6" customWidth="1"/>
    <col min="6916" max="6916" width="17.42578125" style="6" customWidth="1"/>
    <col min="6917" max="6917" width="19.42578125" style="6" customWidth="1"/>
    <col min="6918" max="6918" width="15.85546875" style="6" customWidth="1"/>
    <col min="6919" max="6919" width="17.85546875" style="6" customWidth="1"/>
    <col min="6920" max="6920" width="17.28515625" style="6" customWidth="1"/>
    <col min="6921" max="6921" width="15.85546875" style="6" customWidth="1"/>
    <col min="6922" max="6922" width="11.42578125" style="6"/>
    <col min="6923" max="6923" width="15.7109375" style="6" bestFit="1" customWidth="1"/>
    <col min="6924" max="6924" width="44" style="6" customWidth="1"/>
    <col min="6925" max="7168" width="11.42578125" style="6"/>
    <col min="7169" max="7169" width="6.28515625" style="6" customWidth="1"/>
    <col min="7170" max="7170" width="19.7109375" style="6" customWidth="1"/>
    <col min="7171" max="7171" width="84.7109375" style="6" customWidth="1"/>
    <col min="7172" max="7172" width="17.42578125" style="6" customWidth="1"/>
    <col min="7173" max="7173" width="19.42578125" style="6" customWidth="1"/>
    <col min="7174" max="7174" width="15.85546875" style="6" customWidth="1"/>
    <col min="7175" max="7175" width="17.85546875" style="6" customWidth="1"/>
    <col min="7176" max="7176" width="17.28515625" style="6" customWidth="1"/>
    <col min="7177" max="7177" width="15.85546875" style="6" customWidth="1"/>
    <col min="7178" max="7178" width="11.42578125" style="6"/>
    <col min="7179" max="7179" width="15.7109375" style="6" bestFit="1" customWidth="1"/>
    <col min="7180" max="7180" width="44" style="6" customWidth="1"/>
    <col min="7181" max="7424" width="11.42578125" style="6"/>
    <col min="7425" max="7425" width="6.28515625" style="6" customWidth="1"/>
    <col min="7426" max="7426" width="19.7109375" style="6" customWidth="1"/>
    <col min="7427" max="7427" width="84.7109375" style="6" customWidth="1"/>
    <col min="7428" max="7428" width="17.42578125" style="6" customWidth="1"/>
    <col min="7429" max="7429" width="19.42578125" style="6" customWidth="1"/>
    <col min="7430" max="7430" width="15.85546875" style="6" customWidth="1"/>
    <col min="7431" max="7431" width="17.85546875" style="6" customWidth="1"/>
    <col min="7432" max="7432" width="17.28515625" style="6" customWidth="1"/>
    <col min="7433" max="7433" width="15.85546875" style="6" customWidth="1"/>
    <col min="7434" max="7434" width="11.42578125" style="6"/>
    <col min="7435" max="7435" width="15.7109375" style="6" bestFit="1" customWidth="1"/>
    <col min="7436" max="7436" width="44" style="6" customWidth="1"/>
    <col min="7437" max="7680" width="11.42578125" style="6"/>
    <col min="7681" max="7681" width="6.28515625" style="6" customWidth="1"/>
    <col min="7682" max="7682" width="19.7109375" style="6" customWidth="1"/>
    <col min="7683" max="7683" width="84.7109375" style="6" customWidth="1"/>
    <col min="7684" max="7684" width="17.42578125" style="6" customWidth="1"/>
    <col min="7685" max="7685" width="19.42578125" style="6" customWidth="1"/>
    <col min="7686" max="7686" width="15.85546875" style="6" customWidth="1"/>
    <col min="7687" max="7687" width="17.85546875" style="6" customWidth="1"/>
    <col min="7688" max="7688" width="17.28515625" style="6" customWidth="1"/>
    <col min="7689" max="7689" width="15.85546875" style="6" customWidth="1"/>
    <col min="7690" max="7690" width="11.42578125" style="6"/>
    <col min="7691" max="7691" width="15.7109375" style="6" bestFit="1" customWidth="1"/>
    <col min="7692" max="7692" width="44" style="6" customWidth="1"/>
    <col min="7693" max="7936" width="11.42578125" style="6"/>
    <col min="7937" max="7937" width="6.28515625" style="6" customWidth="1"/>
    <col min="7938" max="7938" width="19.7109375" style="6" customWidth="1"/>
    <col min="7939" max="7939" width="84.7109375" style="6" customWidth="1"/>
    <col min="7940" max="7940" width="17.42578125" style="6" customWidth="1"/>
    <col min="7941" max="7941" width="19.42578125" style="6" customWidth="1"/>
    <col min="7942" max="7942" width="15.85546875" style="6" customWidth="1"/>
    <col min="7943" max="7943" width="17.85546875" style="6" customWidth="1"/>
    <col min="7944" max="7944" width="17.28515625" style="6" customWidth="1"/>
    <col min="7945" max="7945" width="15.85546875" style="6" customWidth="1"/>
    <col min="7946" max="7946" width="11.42578125" style="6"/>
    <col min="7947" max="7947" width="15.7109375" style="6" bestFit="1" customWidth="1"/>
    <col min="7948" max="7948" width="44" style="6" customWidth="1"/>
    <col min="7949" max="8192" width="11.42578125" style="6"/>
    <col min="8193" max="8193" width="6.28515625" style="6" customWidth="1"/>
    <col min="8194" max="8194" width="19.7109375" style="6" customWidth="1"/>
    <col min="8195" max="8195" width="84.7109375" style="6" customWidth="1"/>
    <col min="8196" max="8196" width="17.42578125" style="6" customWidth="1"/>
    <col min="8197" max="8197" width="19.42578125" style="6" customWidth="1"/>
    <col min="8198" max="8198" width="15.85546875" style="6" customWidth="1"/>
    <col min="8199" max="8199" width="17.85546875" style="6" customWidth="1"/>
    <col min="8200" max="8200" width="17.28515625" style="6" customWidth="1"/>
    <col min="8201" max="8201" width="15.85546875" style="6" customWidth="1"/>
    <col min="8202" max="8202" width="11.42578125" style="6"/>
    <col min="8203" max="8203" width="15.7109375" style="6" bestFit="1" customWidth="1"/>
    <col min="8204" max="8204" width="44" style="6" customWidth="1"/>
    <col min="8205" max="8448" width="11.42578125" style="6"/>
    <col min="8449" max="8449" width="6.28515625" style="6" customWidth="1"/>
    <col min="8450" max="8450" width="19.7109375" style="6" customWidth="1"/>
    <col min="8451" max="8451" width="84.7109375" style="6" customWidth="1"/>
    <col min="8452" max="8452" width="17.42578125" style="6" customWidth="1"/>
    <col min="8453" max="8453" width="19.42578125" style="6" customWidth="1"/>
    <col min="8454" max="8454" width="15.85546875" style="6" customWidth="1"/>
    <col min="8455" max="8455" width="17.85546875" style="6" customWidth="1"/>
    <col min="8456" max="8456" width="17.28515625" style="6" customWidth="1"/>
    <col min="8457" max="8457" width="15.85546875" style="6" customWidth="1"/>
    <col min="8458" max="8458" width="11.42578125" style="6"/>
    <col min="8459" max="8459" width="15.7109375" style="6" bestFit="1" customWidth="1"/>
    <col min="8460" max="8460" width="44" style="6" customWidth="1"/>
    <col min="8461" max="8704" width="11.42578125" style="6"/>
    <col min="8705" max="8705" width="6.28515625" style="6" customWidth="1"/>
    <col min="8706" max="8706" width="19.7109375" style="6" customWidth="1"/>
    <col min="8707" max="8707" width="84.7109375" style="6" customWidth="1"/>
    <col min="8708" max="8708" width="17.42578125" style="6" customWidth="1"/>
    <col min="8709" max="8709" width="19.42578125" style="6" customWidth="1"/>
    <col min="8710" max="8710" width="15.85546875" style="6" customWidth="1"/>
    <col min="8711" max="8711" width="17.85546875" style="6" customWidth="1"/>
    <col min="8712" max="8712" width="17.28515625" style="6" customWidth="1"/>
    <col min="8713" max="8713" width="15.85546875" style="6" customWidth="1"/>
    <col min="8714" max="8714" width="11.42578125" style="6"/>
    <col min="8715" max="8715" width="15.7109375" style="6" bestFit="1" customWidth="1"/>
    <col min="8716" max="8716" width="44" style="6" customWidth="1"/>
    <col min="8717" max="8960" width="11.42578125" style="6"/>
    <col min="8961" max="8961" width="6.28515625" style="6" customWidth="1"/>
    <col min="8962" max="8962" width="19.7109375" style="6" customWidth="1"/>
    <col min="8963" max="8963" width="84.7109375" style="6" customWidth="1"/>
    <col min="8964" max="8964" width="17.42578125" style="6" customWidth="1"/>
    <col min="8965" max="8965" width="19.42578125" style="6" customWidth="1"/>
    <col min="8966" max="8966" width="15.85546875" style="6" customWidth="1"/>
    <col min="8967" max="8967" width="17.85546875" style="6" customWidth="1"/>
    <col min="8968" max="8968" width="17.28515625" style="6" customWidth="1"/>
    <col min="8969" max="8969" width="15.85546875" style="6" customWidth="1"/>
    <col min="8970" max="8970" width="11.42578125" style="6"/>
    <col min="8971" max="8971" width="15.7109375" style="6" bestFit="1" customWidth="1"/>
    <col min="8972" max="8972" width="44" style="6" customWidth="1"/>
    <col min="8973" max="9216" width="11.42578125" style="6"/>
    <col min="9217" max="9217" width="6.28515625" style="6" customWidth="1"/>
    <col min="9218" max="9218" width="19.7109375" style="6" customWidth="1"/>
    <col min="9219" max="9219" width="84.7109375" style="6" customWidth="1"/>
    <col min="9220" max="9220" width="17.42578125" style="6" customWidth="1"/>
    <col min="9221" max="9221" width="19.42578125" style="6" customWidth="1"/>
    <col min="9222" max="9222" width="15.85546875" style="6" customWidth="1"/>
    <col min="9223" max="9223" width="17.85546875" style="6" customWidth="1"/>
    <col min="9224" max="9224" width="17.28515625" style="6" customWidth="1"/>
    <col min="9225" max="9225" width="15.85546875" style="6" customWidth="1"/>
    <col min="9226" max="9226" width="11.42578125" style="6"/>
    <col min="9227" max="9227" width="15.7109375" style="6" bestFit="1" customWidth="1"/>
    <col min="9228" max="9228" width="44" style="6" customWidth="1"/>
    <col min="9229" max="9472" width="11.42578125" style="6"/>
    <col min="9473" max="9473" width="6.28515625" style="6" customWidth="1"/>
    <col min="9474" max="9474" width="19.7109375" style="6" customWidth="1"/>
    <col min="9475" max="9475" width="84.7109375" style="6" customWidth="1"/>
    <col min="9476" max="9476" width="17.42578125" style="6" customWidth="1"/>
    <col min="9477" max="9477" width="19.42578125" style="6" customWidth="1"/>
    <col min="9478" max="9478" width="15.85546875" style="6" customWidth="1"/>
    <col min="9479" max="9479" width="17.85546875" style="6" customWidth="1"/>
    <col min="9480" max="9480" width="17.28515625" style="6" customWidth="1"/>
    <col min="9481" max="9481" width="15.85546875" style="6" customWidth="1"/>
    <col min="9482" max="9482" width="11.42578125" style="6"/>
    <col min="9483" max="9483" width="15.7109375" style="6" bestFit="1" customWidth="1"/>
    <col min="9484" max="9484" width="44" style="6" customWidth="1"/>
    <col min="9485" max="9728" width="11.42578125" style="6"/>
    <col min="9729" max="9729" width="6.28515625" style="6" customWidth="1"/>
    <col min="9730" max="9730" width="19.7109375" style="6" customWidth="1"/>
    <col min="9731" max="9731" width="84.7109375" style="6" customWidth="1"/>
    <col min="9732" max="9732" width="17.42578125" style="6" customWidth="1"/>
    <col min="9733" max="9733" width="19.42578125" style="6" customWidth="1"/>
    <col min="9734" max="9734" width="15.85546875" style="6" customWidth="1"/>
    <col min="9735" max="9735" width="17.85546875" style="6" customWidth="1"/>
    <col min="9736" max="9736" width="17.28515625" style="6" customWidth="1"/>
    <col min="9737" max="9737" width="15.85546875" style="6" customWidth="1"/>
    <col min="9738" max="9738" width="11.42578125" style="6"/>
    <col min="9739" max="9739" width="15.7109375" style="6" bestFit="1" customWidth="1"/>
    <col min="9740" max="9740" width="44" style="6" customWidth="1"/>
    <col min="9741" max="9984" width="11.42578125" style="6"/>
    <col min="9985" max="9985" width="6.28515625" style="6" customWidth="1"/>
    <col min="9986" max="9986" width="19.7109375" style="6" customWidth="1"/>
    <col min="9987" max="9987" width="84.7109375" style="6" customWidth="1"/>
    <col min="9988" max="9988" width="17.42578125" style="6" customWidth="1"/>
    <col min="9989" max="9989" width="19.42578125" style="6" customWidth="1"/>
    <col min="9990" max="9990" width="15.85546875" style="6" customWidth="1"/>
    <col min="9991" max="9991" width="17.85546875" style="6" customWidth="1"/>
    <col min="9992" max="9992" width="17.28515625" style="6" customWidth="1"/>
    <col min="9993" max="9993" width="15.85546875" style="6" customWidth="1"/>
    <col min="9994" max="9994" width="11.42578125" style="6"/>
    <col min="9995" max="9995" width="15.7109375" style="6" bestFit="1" customWidth="1"/>
    <col min="9996" max="9996" width="44" style="6" customWidth="1"/>
    <col min="9997" max="10240" width="11.42578125" style="6"/>
    <col min="10241" max="10241" width="6.28515625" style="6" customWidth="1"/>
    <col min="10242" max="10242" width="19.7109375" style="6" customWidth="1"/>
    <col min="10243" max="10243" width="84.7109375" style="6" customWidth="1"/>
    <col min="10244" max="10244" width="17.42578125" style="6" customWidth="1"/>
    <col min="10245" max="10245" width="19.42578125" style="6" customWidth="1"/>
    <col min="10246" max="10246" width="15.85546875" style="6" customWidth="1"/>
    <col min="10247" max="10247" width="17.85546875" style="6" customWidth="1"/>
    <col min="10248" max="10248" width="17.28515625" style="6" customWidth="1"/>
    <col min="10249" max="10249" width="15.85546875" style="6" customWidth="1"/>
    <col min="10250" max="10250" width="11.42578125" style="6"/>
    <col min="10251" max="10251" width="15.7109375" style="6" bestFit="1" customWidth="1"/>
    <col min="10252" max="10252" width="44" style="6" customWidth="1"/>
    <col min="10253" max="10496" width="11.42578125" style="6"/>
    <col min="10497" max="10497" width="6.28515625" style="6" customWidth="1"/>
    <col min="10498" max="10498" width="19.7109375" style="6" customWidth="1"/>
    <col min="10499" max="10499" width="84.7109375" style="6" customWidth="1"/>
    <col min="10500" max="10500" width="17.42578125" style="6" customWidth="1"/>
    <col min="10501" max="10501" width="19.42578125" style="6" customWidth="1"/>
    <col min="10502" max="10502" width="15.85546875" style="6" customWidth="1"/>
    <col min="10503" max="10503" width="17.85546875" style="6" customWidth="1"/>
    <col min="10504" max="10504" width="17.28515625" style="6" customWidth="1"/>
    <col min="10505" max="10505" width="15.85546875" style="6" customWidth="1"/>
    <col min="10506" max="10506" width="11.42578125" style="6"/>
    <col min="10507" max="10507" width="15.7109375" style="6" bestFit="1" customWidth="1"/>
    <col min="10508" max="10508" width="44" style="6" customWidth="1"/>
    <col min="10509" max="10752" width="11.42578125" style="6"/>
    <col min="10753" max="10753" width="6.28515625" style="6" customWidth="1"/>
    <col min="10754" max="10754" width="19.7109375" style="6" customWidth="1"/>
    <col min="10755" max="10755" width="84.7109375" style="6" customWidth="1"/>
    <col min="10756" max="10756" width="17.42578125" style="6" customWidth="1"/>
    <col min="10757" max="10757" width="19.42578125" style="6" customWidth="1"/>
    <col min="10758" max="10758" width="15.85546875" style="6" customWidth="1"/>
    <col min="10759" max="10759" width="17.85546875" style="6" customWidth="1"/>
    <col min="10760" max="10760" width="17.28515625" style="6" customWidth="1"/>
    <col min="10761" max="10761" width="15.85546875" style="6" customWidth="1"/>
    <col min="10762" max="10762" width="11.42578125" style="6"/>
    <col min="10763" max="10763" width="15.7109375" style="6" bestFit="1" customWidth="1"/>
    <col min="10764" max="10764" width="44" style="6" customWidth="1"/>
    <col min="10765" max="11008" width="11.42578125" style="6"/>
    <col min="11009" max="11009" width="6.28515625" style="6" customWidth="1"/>
    <col min="11010" max="11010" width="19.7109375" style="6" customWidth="1"/>
    <col min="11011" max="11011" width="84.7109375" style="6" customWidth="1"/>
    <col min="11012" max="11012" width="17.42578125" style="6" customWidth="1"/>
    <col min="11013" max="11013" width="19.42578125" style="6" customWidth="1"/>
    <col min="11014" max="11014" width="15.85546875" style="6" customWidth="1"/>
    <col min="11015" max="11015" width="17.85546875" style="6" customWidth="1"/>
    <col min="11016" max="11016" width="17.28515625" style="6" customWidth="1"/>
    <col min="11017" max="11017" width="15.85546875" style="6" customWidth="1"/>
    <col min="11018" max="11018" width="11.42578125" style="6"/>
    <col min="11019" max="11019" width="15.7109375" style="6" bestFit="1" customWidth="1"/>
    <col min="11020" max="11020" width="44" style="6" customWidth="1"/>
    <col min="11021" max="11264" width="11.42578125" style="6"/>
    <col min="11265" max="11265" width="6.28515625" style="6" customWidth="1"/>
    <col min="11266" max="11266" width="19.7109375" style="6" customWidth="1"/>
    <col min="11267" max="11267" width="84.7109375" style="6" customWidth="1"/>
    <col min="11268" max="11268" width="17.42578125" style="6" customWidth="1"/>
    <col min="11269" max="11269" width="19.42578125" style="6" customWidth="1"/>
    <col min="11270" max="11270" width="15.85546875" style="6" customWidth="1"/>
    <col min="11271" max="11271" width="17.85546875" style="6" customWidth="1"/>
    <col min="11272" max="11272" width="17.28515625" style="6" customWidth="1"/>
    <col min="11273" max="11273" width="15.85546875" style="6" customWidth="1"/>
    <col min="11274" max="11274" width="11.42578125" style="6"/>
    <col min="11275" max="11275" width="15.7109375" style="6" bestFit="1" customWidth="1"/>
    <col min="11276" max="11276" width="44" style="6" customWidth="1"/>
    <col min="11277" max="11520" width="11.42578125" style="6"/>
    <col min="11521" max="11521" width="6.28515625" style="6" customWidth="1"/>
    <col min="11522" max="11522" width="19.7109375" style="6" customWidth="1"/>
    <col min="11523" max="11523" width="84.7109375" style="6" customWidth="1"/>
    <col min="11524" max="11524" width="17.42578125" style="6" customWidth="1"/>
    <col min="11525" max="11525" width="19.42578125" style="6" customWidth="1"/>
    <col min="11526" max="11526" width="15.85546875" style="6" customWidth="1"/>
    <col min="11527" max="11527" width="17.85546875" style="6" customWidth="1"/>
    <col min="11528" max="11528" width="17.28515625" style="6" customWidth="1"/>
    <col min="11529" max="11529" width="15.85546875" style="6" customWidth="1"/>
    <col min="11530" max="11530" width="11.42578125" style="6"/>
    <col min="11531" max="11531" width="15.7109375" style="6" bestFit="1" customWidth="1"/>
    <col min="11532" max="11532" width="44" style="6" customWidth="1"/>
    <col min="11533" max="11776" width="11.42578125" style="6"/>
    <col min="11777" max="11777" width="6.28515625" style="6" customWidth="1"/>
    <col min="11778" max="11778" width="19.7109375" style="6" customWidth="1"/>
    <col min="11779" max="11779" width="84.7109375" style="6" customWidth="1"/>
    <col min="11780" max="11780" width="17.42578125" style="6" customWidth="1"/>
    <col min="11781" max="11781" width="19.42578125" style="6" customWidth="1"/>
    <col min="11782" max="11782" width="15.85546875" style="6" customWidth="1"/>
    <col min="11783" max="11783" width="17.85546875" style="6" customWidth="1"/>
    <col min="11784" max="11784" width="17.28515625" style="6" customWidth="1"/>
    <col min="11785" max="11785" width="15.85546875" style="6" customWidth="1"/>
    <col min="11786" max="11786" width="11.42578125" style="6"/>
    <col min="11787" max="11787" width="15.7109375" style="6" bestFit="1" customWidth="1"/>
    <col min="11788" max="11788" width="44" style="6" customWidth="1"/>
    <col min="11789" max="12032" width="11.42578125" style="6"/>
    <col min="12033" max="12033" width="6.28515625" style="6" customWidth="1"/>
    <col min="12034" max="12034" width="19.7109375" style="6" customWidth="1"/>
    <col min="12035" max="12035" width="84.7109375" style="6" customWidth="1"/>
    <col min="12036" max="12036" width="17.42578125" style="6" customWidth="1"/>
    <col min="12037" max="12037" width="19.42578125" style="6" customWidth="1"/>
    <col min="12038" max="12038" width="15.85546875" style="6" customWidth="1"/>
    <col min="12039" max="12039" width="17.85546875" style="6" customWidth="1"/>
    <col min="12040" max="12040" width="17.28515625" style="6" customWidth="1"/>
    <col min="12041" max="12041" width="15.85546875" style="6" customWidth="1"/>
    <col min="12042" max="12042" width="11.42578125" style="6"/>
    <col min="12043" max="12043" width="15.7109375" style="6" bestFit="1" customWidth="1"/>
    <col min="12044" max="12044" width="44" style="6" customWidth="1"/>
    <col min="12045" max="12288" width="11.42578125" style="6"/>
    <col min="12289" max="12289" width="6.28515625" style="6" customWidth="1"/>
    <col min="12290" max="12290" width="19.7109375" style="6" customWidth="1"/>
    <col min="12291" max="12291" width="84.7109375" style="6" customWidth="1"/>
    <col min="12292" max="12292" width="17.42578125" style="6" customWidth="1"/>
    <col min="12293" max="12293" width="19.42578125" style="6" customWidth="1"/>
    <col min="12294" max="12294" width="15.85546875" style="6" customWidth="1"/>
    <col min="12295" max="12295" width="17.85546875" style="6" customWidth="1"/>
    <col min="12296" max="12296" width="17.28515625" style="6" customWidth="1"/>
    <col min="12297" max="12297" width="15.85546875" style="6" customWidth="1"/>
    <col min="12298" max="12298" width="11.42578125" style="6"/>
    <col min="12299" max="12299" width="15.7109375" style="6" bestFit="1" customWidth="1"/>
    <col min="12300" max="12300" width="44" style="6" customWidth="1"/>
    <col min="12301" max="12544" width="11.42578125" style="6"/>
    <col min="12545" max="12545" width="6.28515625" style="6" customWidth="1"/>
    <col min="12546" max="12546" width="19.7109375" style="6" customWidth="1"/>
    <col min="12547" max="12547" width="84.7109375" style="6" customWidth="1"/>
    <col min="12548" max="12548" width="17.42578125" style="6" customWidth="1"/>
    <col min="12549" max="12549" width="19.42578125" style="6" customWidth="1"/>
    <col min="12550" max="12550" width="15.85546875" style="6" customWidth="1"/>
    <col min="12551" max="12551" width="17.85546875" style="6" customWidth="1"/>
    <col min="12552" max="12552" width="17.28515625" style="6" customWidth="1"/>
    <col min="12553" max="12553" width="15.85546875" style="6" customWidth="1"/>
    <col min="12554" max="12554" width="11.42578125" style="6"/>
    <col min="12555" max="12555" width="15.7109375" style="6" bestFit="1" customWidth="1"/>
    <col min="12556" max="12556" width="44" style="6" customWidth="1"/>
    <col min="12557" max="12800" width="11.42578125" style="6"/>
    <col min="12801" max="12801" width="6.28515625" style="6" customWidth="1"/>
    <col min="12802" max="12802" width="19.7109375" style="6" customWidth="1"/>
    <col min="12803" max="12803" width="84.7109375" style="6" customWidth="1"/>
    <col min="12804" max="12804" width="17.42578125" style="6" customWidth="1"/>
    <col min="12805" max="12805" width="19.42578125" style="6" customWidth="1"/>
    <col min="12806" max="12806" width="15.85546875" style="6" customWidth="1"/>
    <col min="12807" max="12807" width="17.85546875" style="6" customWidth="1"/>
    <col min="12808" max="12808" width="17.28515625" style="6" customWidth="1"/>
    <col min="12809" max="12809" width="15.85546875" style="6" customWidth="1"/>
    <col min="12810" max="12810" width="11.42578125" style="6"/>
    <col min="12811" max="12811" width="15.7109375" style="6" bestFit="1" customWidth="1"/>
    <col min="12812" max="12812" width="44" style="6" customWidth="1"/>
    <col min="12813" max="13056" width="11.42578125" style="6"/>
    <col min="13057" max="13057" width="6.28515625" style="6" customWidth="1"/>
    <col min="13058" max="13058" width="19.7109375" style="6" customWidth="1"/>
    <col min="13059" max="13059" width="84.7109375" style="6" customWidth="1"/>
    <col min="13060" max="13060" width="17.42578125" style="6" customWidth="1"/>
    <col min="13061" max="13061" width="19.42578125" style="6" customWidth="1"/>
    <col min="13062" max="13062" width="15.85546875" style="6" customWidth="1"/>
    <col min="13063" max="13063" width="17.85546875" style="6" customWidth="1"/>
    <col min="13064" max="13064" width="17.28515625" style="6" customWidth="1"/>
    <col min="13065" max="13065" width="15.85546875" style="6" customWidth="1"/>
    <col min="13066" max="13066" width="11.42578125" style="6"/>
    <col min="13067" max="13067" width="15.7109375" style="6" bestFit="1" customWidth="1"/>
    <col min="13068" max="13068" width="44" style="6" customWidth="1"/>
    <col min="13069" max="13312" width="11.42578125" style="6"/>
    <col min="13313" max="13313" width="6.28515625" style="6" customWidth="1"/>
    <col min="13314" max="13314" width="19.7109375" style="6" customWidth="1"/>
    <col min="13315" max="13315" width="84.7109375" style="6" customWidth="1"/>
    <col min="13316" max="13316" width="17.42578125" style="6" customWidth="1"/>
    <col min="13317" max="13317" width="19.42578125" style="6" customWidth="1"/>
    <col min="13318" max="13318" width="15.85546875" style="6" customWidth="1"/>
    <col min="13319" max="13319" width="17.85546875" style="6" customWidth="1"/>
    <col min="13320" max="13320" width="17.28515625" style="6" customWidth="1"/>
    <col min="13321" max="13321" width="15.85546875" style="6" customWidth="1"/>
    <col min="13322" max="13322" width="11.42578125" style="6"/>
    <col min="13323" max="13323" width="15.7109375" style="6" bestFit="1" customWidth="1"/>
    <col min="13324" max="13324" width="44" style="6" customWidth="1"/>
    <col min="13325" max="13568" width="11.42578125" style="6"/>
    <col min="13569" max="13569" width="6.28515625" style="6" customWidth="1"/>
    <col min="13570" max="13570" width="19.7109375" style="6" customWidth="1"/>
    <col min="13571" max="13571" width="84.7109375" style="6" customWidth="1"/>
    <col min="13572" max="13572" width="17.42578125" style="6" customWidth="1"/>
    <col min="13573" max="13573" width="19.42578125" style="6" customWidth="1"/>
    <col min="13574" max="13574" width="15.85546875" style="6" customWidth="1"/>
    <col min="13575" max="13575" width="17.85546875" style="6" customWidth="1"/>
    <col min="13576" max="13576" width="17.28515625" style="6" customWidth="1"/>
    <col min="13577" max="13577" width="15.85546875" style="6" customWidth="1"/>
    <col min="13578" max="13578" width="11.42578125" style="6"/>
    <col min="13579" max="13579" width="15.7109375" style="6" bestFit="1" customWidth="1"/>
    <col min="13580" max="13580" width="44" style="6" customWidth="1"/>
    <col min="13581" max="13824" width="11.42578125" style="6"/>
    <col min="13825" max="13825" width="6.28515625" style="6" customWidth="1"/>
    <col min="13826" max="13826" width="19.7109375" style="6" customWidth="1"/>
    <col min="13827" max="13827" width="84.7109375" style="6" customWidth="1"/>
    <col min="13828" max="13828" width="17.42578125" style="6" customWidth="1"/>
    <col min="13829" max="13829" width="19.42578125" style="6" customWidth="1"/>
    <col min="13830" max="13830" width="15.85546875" style="6" customWidth="1"/>
    <col min="13831" max="13831" width="17.85546875" style="6" customWidth="1"/>
    <col min="13832" max="13832" width="17.28515625" style="6" customWidth="1"/>
    <col min="13833" max="13833" width="15.85546875" style="6" customWidth="1"/>
    <col min="13834" max="13834" width="11.42578125" style="6"/>
    <col min="13835" max="13835" width="15.7109375" style="6" bestFit="1" customWidth="1"/>
    <col min="13836" max="13836" width="44" style="6" customWidth="1"/>
    <col min="13837" max="14080" width="11.42578125" style="6"/>
    <col min="14081" max="14081" width="6.28515625" style="6" customWidth="1"/>
    <col min="14082" max="14082" width="19.7109375" style="6" customWidth="1"/>
    <col min="14083" max="14083" width="84.7109375" style="6" customWidth="1"/>
    <col min="14084" max="14084" width="17.42578125" style="6" customWidth="1"/>
    <col min="14085" max="14085" width="19.42578125" style="6" customWidth="1"/>
    <col min="14086" max="14086" width="15.85546875" style="6" customWidth="1"/>
    <col min="14087" max="14087" width="17.85546875" style="6" customWidth="1"/>
    <col min="14088" max="14088" width="17.28515625" style="6" customWidth="1"/>
    <col min="14089" max="14089" width="15.85546875" style="6" customWidth="1"/>
    <col min="14090" max="14090" width="11.42578125" style="6"/>
    <col min="14091" max="14091" width="15.7109375" style="6" bestFit="1" customWidth="1"/>
    <col min="14092" max="14092" width="44" style="6" customWidth="1"/>
    <col min="14093" max="14336" width="11.42578125" style="6"/>
    <col min="14337" max="14337" width="6.28515625" style="6" customWidth="1"/>
    <col min="14338" max="14338" width="19.7109375" style="6" customWidth="1"/>
    <col min="14339" max="14339" width="84.7109375" style="6" customWidth="1"/>
    <col min="14340" max="14340" width="17.42578125" style="6" customWidth="1"/>
    <col min="14341" max="14341" width="19.42578125" style="6" customWidth="1"/>
    <col min="14342" max="14342" width="15.85546875" style="6" customWidth="1"/>
    <col min="14343" max="14343" width="17.85546875" style="6" customWidth="1"/>
    <col min="14344" max="14344" width="17.28515625" style="6" customWidth="1"/>
    <col min="14345" max="14345" width="15.85546875" style="6" customWidth="1"/>
    <col min="14346" max="14346" width="11.42578125" style="6"/>
    <col min="14347" max="14347" width="15.7109375" style="6" bestFit="1" customWidth="1"/>
    <col min="14348" max="14348" width="44" style="6" customWidth="1"/>
    <col min="14349" max="14592" width="11.42578125" style="6"/>
    <col min="14593" max="14593" width="6.28515625" style="6" customWidth="1"/>
    <col min="14594" max="14594" width="19.7109375" style="6" customWidth="1"/>
    <col min="14595" max="14595" width="84.7109375" style="6" customWidth="1"/>
    <col min="14596" max="14596" width="17.42578125" style="6" customWidth="1"/>
    <col min="14597" max="14597" width="19.42578125" style="6" customWidth="1"/>
    <col min="14598" max="14598" width="15.85546875" style="6" customWidth="1"/>
    <col min="14599" max="14599" width="17.85546875" style="6" customWidth="1"/>
    <col min="14600" max="14600" width="17.28515625" style="6" customWidth="1"/>
    <col min="14601" max="14601" width="15.85546875" style="6" customWidth="1"/>
    <col min="14602" max="14602" width="11.42578125" style="6"/>
    <col min="14603" max="14603" width="15.7109375" style="6" bestFit="1" customWidth="1"/>
    <col min="14604" max="14604" width="44" style="6" customWidth="1"/>
    <col min="14605" max="14848" width="11.42578125" style="6"/>
    <col min="14849" max="14849" width="6.28515625" style="6" customWidth="1"/>
    <col min="14850" max="14850" width="19.7109375" style="6" customWidth="1"/>
    <col min="14851" max="14851" width="84.7109375" style="6" customWidth="1"/>
    <col min="14852" max="14852" width="17.42578125" style="6" customWidth="1"/>
    <col min="14853" max="14853" width="19.42578125" style="6" customWidth="1"/>
    <col min="14854" max="14854" width="15.85546875" style="6" customWidth="1"/>
    <col min="14855" max="14855" width="17.85546875" style="6" customWidth="1"/>
    <col min="14856" max="14856" width="17.28515625" style="6" customWidth="1"/>
    <col min="14857" max="14857" width="15.85546875" style="6" customWidth="1"/>
    <col min="14858" max="14858" width="11.42578125" style="6"/>
    <col min="14859" max="14859" width="15.7109375" style="6" bestFit="1" customWidth="1"/>
    <col min="14860" max="14860" width="44" style="6" customWidth="1"/>
    <col min="14861" max="15104" width="11.42578125" style="6"/>
    <col min="15105" max="15105" width="6.28515625" style="6" customWidth="1"/>
    <col min="15106" max="15106" width="19.7109375" style="6" customWidth="1"/>
    <col min="15107" max="15107" width="84.7109375" style="6" customWidth="1"/>
    <col min="15108" max="15108" width="17.42578125" style="6" customWidth="1"/>
    <col min="15109" max="15109" width="19.42578125" style="6" customWidth="1"/>
    <col min="15110" max="15110" width="15.85546875" style="6" customWidth="1"/>
    <col min="15111" max="15111" width="17.85546875" style="6" customWidth="1"/>
    <col min="15112" max="15112" width="17.28515625" style="6" customWidth="1"/>
    <col min="15113" max="15113" width="15.85546875" style="6" customWidth="1"/>
    <col min="15114" max="15114" width="11.42578125" style="6"/>
    <col min="15115" max="15115" width="15.7109375" style="6" bestFit="1" customWidth="1"/>
    <col min="15116" max="15116" width="44" style="6" customWidth="1"/>
    <col min="15117" max="15360" width="11.42578125" style="6"/>
    <col min="15361" max="15361" width="6.28515625" style="6" customWidth="1"/>
    <col min="15362" max="15362" width="19.7109375" style="6" customWidth="1"/>
    <col min="15363" max="15363" width="84.7109375" style="6" customWidth="1"/>
    <col min="15364" max="15364" width="17.42578125" style="6" customWidth="1"/>
    <col min="15365" max="15365" width="19.42578125" style="6" customWidth="1"/>
    <col min="15366" max="15366" width="15.85546875" style="6" customWidth="1"/>
    <col min="15367" max="15367" width="17.85546875" style="6" customWidth="1"/>
    <col min="15368" max="15368" width="17.28515625" style="6" customWidth="1"/>
    <col min="15369" max="15369" width="15.85546875" style="6" customWidth="1"/>
    <col min="15370" max="15370" width="11.42578125" style="6"/>
    <col min="15371" max="15371" width="15.7109375" style="6" bestFit="1" customWidth="1"/>
    <col min="15372" max="15372" width="44" style="6" customWidth="1"/>
    <col min="15373" max="15616" width="11.42578125" style="6"/>
    <col min="15617" max="15617" width="6.28515625" style="6" customWidth="1"/>
    <col min="15618" max="15618" width="19.7109375" style="6" customWidth="1"/>
    <col min="15619" max="15619" width="84.7109375" style="6" customWidth="1"/>
    <col min="15620" max="15620" width="17.42578125" style="6" customWidth="1"/>
    <col min="15621" max="15621" width="19.42578125" style="6" customWidth="1"/>
    <col min="15622" max="15622" width="15.85546875" style="6" customWidth="1"/>
    <col min="15623" max="15623" width="17.85546875" style="6" customWidth="1"/>
    <col min="15624" max="15624" width="17.28515625" style="6" customWidth="1"/>
    <col min="15625" max="15625" width="15.85546875" style="6" customWidth="1"/>
    <col min="15626" max="15626" width="11.42578125" style="6"/>
    <col min="15627" max="15627" width="15.7109375" style="6" bestFit="1" customWidth="1"/>
    <col min="15628" max="15628" width="44" style="6" customWidth="1"/>
    <col min="15629" max="15872" width="11.42578125" style="6"/>
    <col min="15873" max="15873" width="6.28515625" style="6" customWidth="1"/>
    <col min="15874" max="15874" width="19.7109375" style="6" customWidth="1"/>
    <col min="15875" max="15875" width="84.7109375" style="6" customWidth="1"/>
    <col min="15876" max="15876" width="17.42578125" style="6" customWidth="1"/>
    <col min="15877" max="15877" width="19.42578125" style="6" customWidth="1"/>
    <col min="15878" max="15878" width="15.85546875" style="6" customWidth="1"/>
    <col min="15879" max="15879" width="17.85546875" style="6" customWidth="1"/>
    <col min="15880" max="15880" width="17.28515625" style="6" customWidth="1"/>
    <col min="15881" max="15881" width="15.85546875" style="6" customWidth="1"/>
    <col min="15882" max="15882" width="11.42578125" style="6"/>
    <col min="15883" max="15883" width="15.7109375" style="6" bestFit="1" customWidth="1"/>
    <col min="15884" max="15884" width="44" style="6" customWidth="1"/>
    <col min="15885" max="16128" width="11.42578125" style="6"/>
    <col min="16129" max="16129" width="6.28515625" style="6" customWidth="1"/>
    <col min="16130" max="16130" width="19.7109375" style="6" customWidth="1"/>
    <col min="16131" max="16131" width="84.7109375" style="6" customWidth="1"/>
    <col min="16132" max="16132" width="17.42578125" style="6" customWidth="1"/>
    <col min="16133" max="16133" width="19.42578125" style="6" customWidth="1"/>
    <col min="16134" max="16134" width="15.85546875" style="6" customWidth="1"/>
    <col min="16135" max="16135" width="17.85546875" style="6" customWidth="1"/>
    <col min="16136" max="16136" width="17.28515625" style="6" customWidth="1"/>
    <col min="16137" max="16137" width="15.85546875" style="6" customWidth="1"/>
    <col min="16138" max="16138" width="11.42578125" style="6"/>
    <col min="16139" max="16139" width="15.7109375" style="6" bestFit="1" customWidth="1"/>
    <col min="16140" max="16140" width="44" style="6" customWidth="1"/>
    <col min="16141" max="16384" width="11.42578125" style="6"/>
  </cols>
  <sheetData>
    <row r="1" spans="2:12" x14ac:dyDescent="0.2">
      <c r="B1" s="2"/>
      <c r="C1" s="3"/>
      <c r="D1" s="2"/>
      <c r="E1" s="4"/>
      <c r="F1" s="5"/>
      <c r="G1" s="5"/>
      <c r="H1" s="2"/>
      <c r="I1" s="2"/>
    </row>
    <row r="2" spans="2:12" x14ac:dyDescent="0.2">
      <c r="B2" s="78" t="s">
        <v>0</v>
      </c>
      <c r="C2" s="78"/>
      <c r="D2" s="78"/>
      <c r="E2" s="78"/>
      <c r="F2" s="78"/>
      <c r="G2" s="78"/>
      <c r="H2" s="78"/>
      <c r="I2" s="78"/>
    </row>
    <row r="3" spans="2:12" x14ac:dyDescent="0.2">
      <c r="B3" s="8"/>
      <c r="C3" s="9"/>
      <c r="D3" s="2"/>
      <c r="E3" s="4"/>
      <c r="F3" s="5"/>
      <c r="G3" s="5"/>
      <c r="H3" s="2"/>
      <c r="I3" s="2"/>
    </row>
    <row r="4" spans="2:12" ht="12.75" thickBot="1" x14ac:dyDescent="0.25">
      <c r="B4" s="79" t="s">
        <v>1</v>
      </c>
      <c r="C4" s="79"/>
      <c r="D4" s="79"/>
      <c r="E4" s="79"/>
      <c r="F4" s="79"/>
      <c r="G4" s="79"/>
      <c r="H4" s="79"/>
      <c r="I4" s="79"/>
    </row>
    <row r="5" spans="2:12" x14ac:dyDescent="0.2">
      <c r="B5" s="10" t="s">
        <v>2</v>
      </c>
      <c r="C5" s="11" t="s">
        <v>3</v>
      </c>
      <c r="D5" s="2"/>
      <c r="E5" s="4"/>
      <c r="F5" s="80" t="s">
        <v>4</v>
      </c>
      <c r="G5" s="81"/>
      <c r="H5" s="81"/>
      <c r="I5" s="82"/>
    </row>
    <row r="6" spans="2:12" x14ac:dyDescent="0.2">
      <c r="B6" s="12" t="s">
        <v>5</v>
      </c>
      <c r="C6" s="13" t="s">
        <v>6</v>
      </c>
      <c r="D6" s="2"/>
      <c r="E6" s="4"/>
      <c r="F6" s="83"/>
      <c r="G6" s="84"/>
      <c r="H6" s="84"/>
      <c r="I6" s="85"/>
    </row>
    <row r="7" spans="2:12" x14ac:dyDescent="0.2">
      <c r="B7" s="12" t="s">
        <v>7</v>
      </c>
      <c r="C7" s="14" t="s">
        <v>8</v>
      </c>
      <c r="D7" s="2"/>
      <c r="E7" s="4"/>
      <c r="F7" s="83"/>
      <c r="G7" s="84"/>
      <c r="H7" s="84"/>
      <c r="I7" s="85"/>
    </row>
    <row r="8" spans="2:12" x14ac:dyDescent="0.2">
      <c r="B8" s="12" t="s">
        <v>9</v>
      </c>
      <c r="C8" s="15" t="s">
        <v>10</v>
      </c>
      <c r="D8" s="2"/>
      <c r="E8" s="4"/>
      <c r="F8" s="83"/>
      <c r="G8" s="84"/>
      <c r="H8" s="84"/>
      <c r="I8" s="85"/>
    </row>
    <row r="9" spans="2:12" ht="96.75" thickBot="1" x14ac:dyDescent="0.25">
      <c r="B9" s="16" t="s">
        <v>11</v>
      </c>
      <c r="C9" s="13" t="s">
        <v>54</v>
      </c>
      <c r="D9" s="2"/>
      <c r="E9" s="4"/>
      <c r="F9" s="86"/>
      <c r="G9" s="87"/>
      <c r="H9" s="87"/>
      <c r="I9" s="88"/>
    </row>
    <row r="10" spans="2:12" ht="108.75" thickBot="1" x14ac:dyDescent="0.25">
      <c r="B10" s="16" t="s">
        <v>12</v>
      </c>
      <c r="C10" s="13" t="s">
        <v>13</v>
      </c>
      <c r="D10" s="2"/>
      <c r="E10" s="4"/>
      <c r="F10" s="5"/>
      <c r="G10" s="5"/>
      <c r="H10" s="2"/>
      <c r="I10" s="2"/>
      <c r="K10" s="17"/>
      <c r="L10" s="18"/>
    </row>
    <row r="11" spans="2:12" ht="48" x14ac:dyDescent="0.2">
      <c r="B11" s="16" t="s">
        <v>14</v>
      </c>
      <c r="C11" s="13" t="s">
        <v>15</v>
      </c>
      <c r="D11" s="2"/>
      <c r="E11" s="4"/>
      <c r="F11" s="80" t="s">
        <v>67</v>
      </c>
      <c r="G11" s="81"/>
      <c r="H11" s="81"/>
      <c r="I11" s="82"/>
      <c r="K11" s="19"/>
    </row>
    <row r="12" spans="2:12" x14ac:dyDescent="0.2">
      <c r="B12" s="16" t="s">
        <v>16</v>
      </c>
      <c r="C12" s="20">
        <f>SUM(I19:I70)</f>
        <v>15201107391.32</v>
      </c>
      <c r="D12" s="21"/>
      <c r="E12" s="4"/>
      <c r="F12" s="83"/>
      <c r="G12" s="84"/>
      <c r="H12" s="84"/>
      <c r="I12" s="85"/>
    </row>
    <row r="13" spans="2:12" ht="24" x14ac:dyDescent="0.2">
      <c r="B13" s="12" t="s">
        <v>17</v>
      </c>
      <c r="C13" s="20">
        <v>364000000</v>
      </c>
      <c r="D13" s="2"/>
      <c r="E13" s="4"/>
      <c r="F13" s="83"/>
      <c r="G13" s="84"/>
      <c r="H13" s="84"/>
      <c r="I13" s="85"/>
    </row>
    <row r="14" spans="2:12" ht="24" x14ac:dyDescent="0.2">
      <c r="B14" s="12" t="s">
        <v>18</v>
      </c>
      <c r="C14" s="20">
        <v>36400000</v>
      </c>
      <c r="D14" s="2"/>
      <c r="E14" s="4"/>
      <c r="F14" s="83"/>
      <c r="G14" s="84"/>
      <c r="H14" s="84"/>
      <c r="I14" s="85"/>
    </row>
    <row r="15" spans="2:12" ht="24.75" thickBot="1" x14ac:dyDescent="0.25">
      <c r="B15" s="22" t="s">
        <v>19</v>
      </c>
      <c r="C15" s="23">
        <v>45419</v>
      </c>
      <c r="D15" s="2"/>
      <c r="E15" s="4"/>
      <c r="F15" s="86"/>
      <c r="G15" s="87"/>
      <c r="H15" s="87"/>
      <c r="I15" s="88"/>
    </row>
    <row r="17" spans="1:256" x14ac:dyDescent="0.2">
      <c r="B17" s="27" t="s">
        <v>20</v>
      </c>
      <c r="C17" s="51"/>
      <c r="D17" s="51"/>
      <c r="E17" s="51"/>
      <c r="F17" s="51"/>
      <c r="G17" s="51"/>
      <c r="H17" s="51"/>
      <c r="I17" s="51"/>
      <c r="J17" s="51"/>
      <c r="K17" s="51"/>
      <c r="L17" s="51"/>
      <c r="M17" s="2"/>
      <c r="N17" s="2"/>
    </row>
    <row r="18" spans="1:256" s="31" customFormat="1" ht="48" x14ac:dyDescent="0.25">
      <c r="A18" s="52"/>
      <c r="B18" s="28" t="s">
        <v>21</v>
      </c>
      <c r="C18" s="28" t="s">
        <v>22</v>
      </c>
      <c r="D18" s="28" t="s">
        <v>23</v>
      </c>
      <c r="E18" s="28" t="s">
        <v>24</v>
      </c>
      <c r="F18" s="28" t="s">
        <v>25</v>
      </c>
      <c r="G18" s="28" t="s">
        <v>26</v>
      </c>
      <c r="H18" s="29" t="s">
        <v>27</v>
      </c>
      <c r="I18" s="29" t="s">
        <v>28</v>
      </c>
      <c r="J18" s="28" t="s">
        <v>29</v>
      </c>
      <c r="K18" s="28" t="s">
        <v>30</v>
      </c>
      <c r="L18" s="28" t="s">
        <v>31</v>
      </c>
      <c r="M18" s="30"/>
      <c r="N18" s="30"/>
    </row>
    <row r="19" spans="1:256" ht="48" x14ac:dyDescent="0.2">
      <c r="A19" s="53"/>
      <c r="B19" s="32">
        <v>95111601</v>
      </c>
      <c r="C19" s="55" t="s">
        <v>41</v>
      </c>
      <c r="D19" s="35">
        <v>45661</v>
      </c>
      <c r="E19" s="33">
        <v>46022</v>
      </c>
      <c r="F19" s="56" t="s">
        <v>39</v>
      </c>
      <c r="G19" s="56" t="s">
        <v>42</v>
      </c>
      <c r="H19" s="57">
        <f>7150500*12</f>
        <v>85806000</v>
      </c>
      <c r="I19" s="57">
        <f t="shared" ref="I19:I24" si="0">+H19</f>
        <v>85806000</v>
      </c>
      <c r="J19" s="58" t="s">
        <v>35</v>
      </c>
      <c r="K19" s="58" t="s">
        <v>35</v>
      </c>
      <c r="L19" s="56" t="s">
        <v>36</v>
      </c>
    </row>
    <row r="20" spans="1:256" ht="48" x14ac:dyDescent="0.2">
      <c r="A20" s="53"/>
      <c r="B20" s="32">
        <v>80111600</v>
      </c>
      <c r="C20" s="54" t="s">
        <v>52</v>
      </c>
      <c r="D20" s="35">
        <v>45666</v>
      </c>
      <c r="E20" s="32" t="s">
        <v>53</v>
      </c>
      <c r="F20" s="56" t="s">
        <v>33</v>
      </c>
      <c r="G20" s="56" t="s">
        <v>34</v>
      </c>
      <c r="H20" s="57">
        <v>20955000</v>
      </c>
      <c r="I20" s="57">
        <f t="shared" si="0"/>
        <v>20955000</v>
      </c>
      <c r="J20" s="58" t="s">
        <v>35</v>
      </c>
      <c r="K20" s="58" t="s">
        <v>35</v>
      </c>
      <c r="L20" s="56" t="s">
        <v>36</v>
      </c>
    </row>
    <row r="21" spans="1:256" ht="48" x14ac:dyDescent="0.2">
      <c r="A21" s="53"/>
      <c r="B21" s="32">
        <v>80111600</v>
      </c>
      <c r="C21" s="54" t="s">
        <v>43</v>
      </c>
      <c r="D21" s="35">
        <v>45666</v>
      </c>
      <c r="E21" s="32" t="s">
        <v>53</v>
      </c>
      <c r="F21" s="56" t="s">
        <v>44</v>
      </c>
      <c r="G21" s="56" t="s">
        <v>45</v>
      </c>
      <c r="H21" s="57">
        <v>11400000</v>
      </c>
      <c r="I21" s="57">
        <f t="shared" si="0"/>
        <v>11400000</v>
      </c>
      <c r="J21" s="58" t="s">
        <v>35</v>
      </c>
      <c r="K21" s="58" t="s">
        <v>35</v>
      </c>
      <c r="L21" s="56" t="s">
        <v>36</v>
      </c>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34"/>
      <c r="CB21" s="34"/>
      <c r="CC21" s="34"/>
      <c r="CD21" s="34"/>
      <c r="CE21" s="34"/>
      <c r="CF21" s="34"/>
      <c r="CG21" s="34"/>
      <c r="CH21" s="34"/>
      <c r="CI21" s="34"/>
      <c r="CJ21" s="34"/>
      <c r="CK21" s="34"/>
      <c r="CL21" s="34"/>
      <c r="CM21" s="34"/>
      <c r="CN21" s="34"/>
      <c r="CO21" s="34"/>
      <c r="CP21" s="34"/>
      <c r="CQ21" s="34"/>
      <c r="CR21" s="34"/>
      <c r="CS21" s="34"/>
      <c r="CT21" s="34"/>
      <c r="CU21" s="34"/>
      <c r="CV21" s="34"/>
      <c r="CW21" s="34"/>
      <c r="CX21" s="34"/>
      <c r="CY21" s="34"/>
      <c r="CZ21" s="34"/>
      <c r="DA21" s="34"/>
      <c r="DB21" s="34"/>
      <c r="DC21" s="34"/>
      <c r="DD21" s="34"/>
      <c r="DE21" s="34"/>
      <c r="DF21" s="34"/>
      <c r="DG21" s="34"/>
      <c r="DH21" s="34"/>
      <c r="DI21" s="34"/>
      <c r="DJ21" s="34"/>
      <c r="DK21" s="34"/>
      <c r="DL21" s="34"/>
      <c r="DM21" s="34"/>
      <c r="DN21" s="34"/>
      <c r="DO21" s="34"/>
      <c r="DP21" s="34"/>
      <c r="DQ21" s="34"/>
      <c r="DR21" s="34"/>
      <c r="DS21" s="34"/>
      <c r="DT21" s="34"/>
      <c r="DU21" s="34"/>
      <c r="DV21" s="34"/>
      <c r="DW21" s="34"/>
      <c r="DX21" s="34"/>
      <c r="DY21" s="34"/>
      <c r="DZ21" s="34"/>
      <c r="EA21" s="34"/>
      <c r="EB21" s="34"/>
      <c r="EC21" s="34"/>
      <c r="ED21" s="34"/>
      <c r="EE21" s="34"/>
      <c r="EF21" s="34"/>
      <c r="EG21" s="34"/>
      <c r="EH21" s="34"/>
      <c r="EI21" s="34"/>
      <c r="EJ21" s="34"/>
      <c r="EK21" s="34"/>
      <c r="EL21" s="34"/>
      <c r="EM21" s="34"/>
      <c r="EN21" s="34"/>
      <c r="EO21" s="34"/>
      <c r="EP21" s="34"/>
      <c r="EQ21" s="34"/>
      <c r="ER21" s="34"/>
      <c r="ES21" s="34"/>
      <c r="ET21" s="34"/>
      <c r="EU21" s="34"/>
      <c r="EV21" s="34"/>
      <c r="EW21" s="34"/>
      <c r="EX21" s="34"/>
      <c r="EY21" s="34"/>
      <c r="EZ21" s="34"/>
      <c r="FA21" s="34"/>
      <c r="FB21" s="34"/>
      <c r="FC21" s="34"/>
      <c r="FD21" s="34"/>
      <c r="FE21" s="34"/>
      <c r="FF21" s="34"/>
      <c r="FG21" s="34"/>
      <c r="FH21" s="34"/>
      <c r="FI21" s="34"/>
      <c r="FJ21" s="34"/>
      <c r="FK21" s="34"/>
      <c r="FL21" s="34"/>
      <c r="FM21" s="34"/>
      <c r="FN21" s="34"/>
      <c r="FO21" s="34"/>
      <c r="FP21" s="34"/>
      <c r="FQ21" s="34"/>
      <c r="FR21" s="34"/>
      <c r="FS21" s="34"/>
      <c r="FT21" s="34"/>
      <c r="FU21" s="34"/>
      <c r="FV21" s="34"/>
      <c r="FW21" s="34"/>
      <c r="FX21" s="34"/>
      <c r="FY21" s="34"/>
      <c r="FZ21" s="34"/>
      <c r="GA21" s="34"/>
      <c r="GB21" s="34"/>
      <c r="GC21" s="34"/>
      <c r="GD21" s="34"/>
      <c r="GE21" s="34"/>
      <c r="GF21" s="34"/>
      <c r="GG21" s="34"/>
      <c r="GH21" s="34"/>
      <c r="GI21" s="34"/>
      <c r="GJ21" s="34"/>
      <c r="GK21" s="34"/>
      <c r="GL21" s="34"/>
      <c r="GM21" s="34"/>
      <c r="GN21" s="34"/>
      <c r="GO21" s="34"/>
      <c r="GP21" s="34"/>
      <c r="GQ21" s="34"/>
      <c r="GR21" s="34"/>
      <c r="GS21" s="34"/>
      <c r="GT21" s="34"/>
      <c r="GU21" s="34"/>
      <c r="GV21" s="34"/>
      <c r="GW21" s="34"/>
      <c r="GX21" s="34"/>
      <c r="GY21" s="34"/>
      <c r="GZ21" s="34"/>
      <c r="HA21" s="34"/>
      <c r="HB21" s="34"/>
      <c r="HC21" s="34"/>
      <c r="HD21" s="34"/>
      <c r="HE21" s="34"/>
      <c r="HF21" s="34"/>
      <c r="HG21" s="34"/>
      <c r="HH21" s="34"/>
      <c r="HI21" s="34"/>
      <c r="HJ21" s="34"/>
      <c r="HK21" s="34"/>
      <c r="HL21" s="34"/>
      <c r="HM21" s="34"/>
      <c r="HN21" s="34"/>
      <c r="HO21" s="34"/>
      <c r="HP21" s="34"/>
      <c r="HQ21" s="34"/>
      <c r="HR21" s="34"/>
      <c r="HS21" s="34"/>
      <c r="HT21" s="34"/>
      <c r="HU21" s="34"/>
      <c r="HV21" s="34"/>
      <c r="HW21" s="34"/>
      <c r="HX21" s="34"/>
      <c r="HY21" s="34"/>
      <c r="HZ21" s="34"/>
      <c r="IA21" s="34"/>
      <c r="IB21" s="34"/>
      <c r="IC21" s="34"/>
      <c r="ID21" s="34"/>
      <c r="IE21" s="34"/>
      <c r="IF21" s="34"/>
      <c r="IG21" s="34"/>
      <c r="IH21" s="34"/>
      <c r="II21" s="34"/>
      <c r="IJ21" s="34"/>
      <c r="IK21" s="34"/>
      <c r="IL21" s="34"/>
      <c r="IM21" s="34"/>
      <c r="IN21" s="34"/>
      <c r="IO21" s="34"/>
      <c r="IP21" s="34"/>
      <c r="IQ21" s="34"/>
      <c r="IR21" s="34"/>
      <c r="IS21" s="34"/>
      <c r="IT21" s="34"/>
      <c r="IU21" s="34"/>
      <c r="IV21" s="34"/>
    </row>
    <row r="22" spans="1:256" ht="48" x14ac:dyDescent="0.2">
      <c r="A22" s="53"/>
      <c r="B22" s="32">
        <v>80111600</v>
      </c>
      <c r="C22" s="60" t="s">
        <v>48</v>
      </c>
      <c r="D22" s="35">
        <v>45666</v>
      </c>
      <c r="E22" s="32" t="s">
        <v>53</v>
      </c>
      <c r="F22" s="55" t="s">
        <v>46</v>
      </c>
      <c r="G22" s="56" t="s">
        <v>47</v>
      </c>
      <c r="H22" s="61">
        <v>12918227</v>
      </c>
      <c r="I22" s="57">
        <f t="shared" si="0"/>
        <v>12918227</v>
      </c>
      <c r="J22" s="58" t="s">
        <v>35</v>
      </c>
      <c r="K22" s="58" t="s">
        <v>35</v>
      </c>
      <c r="L22" s="56" t="s">
        <v>36</v>
      </c>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c r="FG22" s="34"/>
      <c r="FH22" s="34"/>
      <c r="FI22" s="34"/>
      <c r="FJ22" s="34"/>
      <c r="FK22" s="34"/>
      <c r="FL22" s="34"/>
      <c r="FM22" s="34"/>
      <c r="FN22" s="34"/>
      <c r="FO22" s="34"/>
      <c r="FP22" s="34"/>
      <c r="FQ22" s="34"/>
      <c r="FR22" s="34"/>
      <c r="FS22" s="34"/>
      <c r="FT22" s="34"/>
      <c r="FU22" s="34"/>
      <c r="FV22" s="34"/>
      <c r="FW22" s="34"/>
      <c r="FX22" s="34"/>
      <c r="FY22" s="34"/>
      <c r="FZ22" s="34"/>
      <c r="GA22" s="34"/>
      <c r="GB22" s="34"/>
      <c r="GC22" s="34"/>
      <c r="GD22" s="34"/>
      <c r="GE22" s="34"/>
      <c r="GF22" s="34"/>
      <c r="GG22" s="34"/>
      <c r="GH22" s="34"/>
      <c r="GI22" s="34"/>
      <c r="GJ22" s="34"/>
      <c r="GK22" s="34"/>
      <c r="GL22" s="34"/>
      <c r="GM22" s="34"/>
      <c r="GN22" s="34"/>
      <c r="GO22" s="34"/>
      <c r="GP22" s="34"/>
      <c r="GQ22" s="34"/>
      <c r="GR22" s="34"/>
      <c r="GS22" s="34"/>
      <c r="GT22" s="34"/>
      <c r="GU22" s="34"/>
      <c r="GV22" s="34"/>
      <c r="GW22" s="34"/>
      <c r="GX22" s="34"/>
      <c r="GY22" s="34"/>
      <c r="GZ22" s="34"/>
      <c r="HA22" s="34"/>
      <c r="HB22" s="34"/>
      <c r="HC22" s="34"/>
      <c r="HD22" s="34"/>
      <c r="HE22" s="34"/>
      <c r="HF22" s="34"/>
      <c r="HG22" s="34"/>
      <c r="HH22" s="34"/>
      <c r="HI22" s="34"/>
      <c r="HJ22" s="34"/>
      <c r="HK22" s="34"/>
      <c r="HL22" s="34"/>
      <c r="HM22" s="34"/>
      <c r="HN22" s="34"/>
      <c r="HO22" s="34"/>
      <c r="HP22" s="34"/>
      <c r="HQ22" s="34"/>
      <c r="HR22" s="34"/>
      <c r="HS22" s="34"/>
      <c r="HT22" s="34"/>
      <c r="HU22" s="34"/>
      <c r="HV22" s="34"/>
      <c r="HW22" s="34"/>
      <c r="HX22" s="34"/>
      <c r="HY22" s="34"/>
      <c r="HZ22" s="34"/>
      <c r="IA22" s="34"/>
      <c r="IB22" s="34"/>
      <c r="IC22" s="34"/>
      <c r="ID22" s="34"/>
      <c r="IE22" s="34"/>
      <c r="IF22" s="34"/>
      <c r="IG22" s="34"/>
      <c r="IH22" s="34"/>
      <c r="II22" s="34"/>
      <c r="IJ22" s="34"/>
      <c r="IK22" s="34"/>
      <c r="IL22" s="34"/>
      <c r="IM22" s="34"/>
      <c r="IN22" s="34"/>
      <c r="IO22" s="34"/>
      <c r="IP22" s="34"/>
      <c r="IQ22" s="34"/>
      <c r="IR22" s="34"/>
      <c r="IS22" s="34"/>
      <c r="IT22" s="34"/>
      <c r="IU22" s="34"/>
      <c r="IV22" s="34"/>
    </row>
    <row r="23" spans="1:256" ht="48" x14ac:dyDescent="0.2">
      <c r="A23" s="53"/>
      <c r="B23" s="32">
        <v>80111600</v>
      </c>
      <c r="C23" s="54" t="s">
        <v>32</v>
      </c>
      <c r="D23" s="35">
        <v>45666</v>
      </c>
      <c r="E23" s="32" t="s">
        <v>68</v>
      </c>
      <c r="F23" s="56" t="s">
        <v>33</v>
      </c>
      <c r="G23" s="56" t="s">
        <v>34</v>
      </c>
      <c r="H23" s="57">
        <v>28940407</v>
      </c>
      <c r="I23" s="57">
        <f t="shared" si="0"/>
        <v>28940407</v>
      </c>
      <c r="J23" s="58" t="s">
        <v>35</v>
      </c>
      <c r="K23" s="58" t="s">
        <v>35</v>
      </c>
      <c r="L23" s="56" t="s">
        <v>36</v>
      </c>
    </row>
    <row r="24" spans="1:256" ht="48" x14ac:dyDescent="0.2">
      <c r="A24" s="53"/>
      <c r="B24" s="59">
        <v>80111600</v>
      </c>
      <c r="C24" s="67" t="s">
        <v>69</v>
      </c>
      <c r="D24" s="35">
        <v>45666</v>
      </c>
      <c r="E24" s="36" t="s">
        <v>55</v>
      </c>
      <c r="F24" s="55" t="s">
        <v>46</v>
      </c>
      <c r="G24" s="56" t="s">
        <v>34</v>
      </c>
      <c r="H24" s="69" t="s">
        <v>104</v>
      </c>
      <c r="I24" s="57" t="str">
        <f t="shared" si="0"/>
        <v>$12.000.000</v>
      </c>
      <c r="J24" s="58" t="s">
        <v>35</v>
      </c>
      <c r="K24" s="58" t="s">
        <v>35</v>
      </c>
      <c r="L24" s="56" t="s">
        <v>36</v>
      </c>
    </row>
    <row r="25" spans="1:256" s="66" customFormat="1" ht="44.25" customHeight="1" x14ac:dyDescent="0.2">
      <c r="A25" s="64"/>
      <c r="B25" s="59">
        <v>80111600</v>
      </c>
      <c r="C25" s="68" t="s">
        <v>70</v>
      </c>
      <c r="D25" s="35">
        <v>45666</v>
      </c>
      <c r="E25" s="36" t="s">
        <v>51</v>
      </c>
      <c r="F25" s="55" t="s">
        <v>46</v>
      </c>
      <c r="G25" s="56" t="s">
        <v>34</v>
      </c>
      <c r="H25" s="69" t="s">
        <v>105</v>
      </c>
      <c r="I25" s="57" t="str">
        <f>+H25</f>
        <v>$18.000.000</v>
      </c>
      <c r="J25" s="58" t="s">
        <v>35</v>
      </c>
      <c r="K25" s="58" t="s">
        <v>35</v>
      </c>
      <c r="L25" s="56" t="s">
        <v>36</v>
      </c>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c r="AT25" s="65"/>
      <c r="AU25" s="65"/>
      <c r="AV25" s="65"/>
      <c r="AW25" s="65"/>
      <c r="AX25" s="65"/>
      <c r="AY25" s="65"/>
      <c r="AZ25" s="65"/>
      <c r="BA25" s="65"/>
      <c r="BB25" s="65"/>
      <c r="BC25" s="65"/>
      <c r="BD25" s="65"/>
      <c r="BE25" s="65"/>
      <c r="BF25" s="65"/>
      <c r="BG25" s="65"/>
      <c r="BH25" s="65"/>
      <c r="BI25" s="65"/>
      <c r="BJ25" s="65"/>
      <c r="BK25" s="65"/>
      <c r="BL25" s="65"/>
      <c r="BM25" s="65"/>
      <c r="BN25" s="65"/>
      <c r="BO25" s="65"/>
      <c r="BP25" s="65"/>
      <c r="BQ25" s="65"/>
      <c r="BR25" s="65"/>
      <c r="BS25" s="65"/>
      <c r="BT25" s="65"/>
      <c r="BU25" s="65"/>
      <c r="BV25" s="65"/>
      <c r="BW25" s="65"/>
      <c r="BX25" s="65"/>
      <c r="BY25" s="65"/>
      <c r="BZ25" s="65"/>
      <c r="CA25" s="65"/>
      <c r="CB25" s="65"/>
      <c r="CC25" s="65"/>
      <c r="CD25" s="65"/>
      <c r="CE25" s="65"/>
      <c r="CF25" s="65"/>
      <c r="CG25" s="65"/>
      <c r="CH25" s="65"/>
      <c r="CI25" s="65"/>
      <c r="CJ25" s="65"/>
      <c r="CK25" s="65"/>
      <c r="CL25" s="65"/>
      <c r="CM25" s="65"/>
      <c r="CN25" s="65"/>
      <c r="CO25" s="65"/>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W25" s="65"/>
      <c r="DX25" s="65"/>
      <c r="DY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c r="FL25" s="65"/>
      <c r="FM25" s="65"/>
      <c r="FN25" s="65"/>
      <c r="FO25" s="65"/>
      <c r="FP25" s="65"/>
      <c r="FQ25" s="65"/>
      <c r="FR25" s="65"/>
      <c r="FS25" s="65"/>
      <c r="FT25" s="65"/>
      <c r="FU25" s="65"/>
      <c r="FV25" s="65"/>
      <c r="FW25" s="65"/>
      <c r="FX25" s="65"/>
      <c r="FY25" s="65"/>
      <c r="FZ25" s="65"/>
      <c r="GA25" s="65"/>
      <c r="GB25" s="65"/>
      <c r="GC25" s="65"/>
      <c r="GD25" s="65"/>
      <c r="GE25" s="65"/>
      <c r="GF25" s="65"/>
      <c r="GG25" s="65"/>
      <c r="GH25" s="65"/>
      <c r="GI25" s="65"/>
      <c r="GJ25" s="65"/>
      <c r="GK25" s="65"/>
      <c r="GL25" s="65"/>
      <c r="GM25" s="65"/>
      <c r="GN25" s="65"/>
      <c r="GO25" s="65"/>
      <c r="GP25" s="65"/>
      <c r="GQ25" s="65"/>
      <c r="GR25" s="65"/>
      <c r="GS25" s="65"/>
      <c r="GT25" s="65"/>
      <c r="GU25" s="65"/>
      <c r="GV25" s="65"/>
      <c r="GW25" s="65"/>
      <c r="GX25" s="65"/>
      <c r="GY25" s="65"/>
      <c r="GZ25" s="65"/>
      <c r="HA25" s="65"/>
      <c r="HB25" s="65"/>
      <c r="HC25" s="65"/>
      <c r="HD25" s="65"/>
      <c r="HE25" s="65"/>
      <c r="HF25" s="65"/>
      <c r="HG25" s="65"/>
      <c r="HH25" s="65"/>
      <c r="HI25" s="65"/>
      <c r="HJ25" s="65"/>
      <c r="HK25" s="65"/>
      <c r="HL25" s="65"/>
      <c r="HM25" s="65"/>
      <c r="HN25" s="65"/>
      <c r="HO25" s="65"/>
      <c r="HP25" s="65"/>
      <c r="HQ25" s="65"/>
      <c r="HR25" s="65"/>
      <c r="HS25" s="65"/>
      <c r="HT25" s="65"/>
      <c r="HU25" s="65"/>
      <c r="HV25" s="65"/>
      <c r="HW25" s="65"/>
      <c r="HX25" s="65"/>
      <c r="HY25" s="65"/>
      <c r="HZ25" s="65"/>
      <c r="IA25" s="65"/>
      <c r="IB25" s="65"/>
      <c r="IC25" s="65"/>
      <c r="ID25" s="65"/>
      <c r="IE25" s="65"/>
      <c r="IF25" s="65"/>
      <c r="IG25" s="65"/>
      <c r="IH25" s="65"/>
      <c r="II25" s="65"/>
      <c r="IJ25" s="65"/>
      <c r="IK25" s="65"/>
      <c r="IL25" s="65"/>
      <c r="IM25" s="65"/>
      <c r="IN25" s="65"/>
      <c r="IO25" s="65"/>
      <c r="IP25" s="65"/>
      <c r="IQ25" s="65"/>
      <c r="IR25" s="65"/>
      <c r="IS25" s="65"/>
      <c r="IT25" s="65"/>
      <c r="IU25" s="65"/>
      <c r="IV25" s="65"/>
    </row>
    <row r="26" spans="1:256" ht="60" x14ac:dyDescent="0.2">
      <c r="A26" s="53"/>
      <c r="B26" s="59">
        <v>80111600</v>
      </c>
      <c r="C26" s="67" t="s">
        <v>71</v>
      </c>
      <c r="D26" s="35">
        <v>45666</v>
      </c>
      <c r="E26" s="36" t="s">
        <v>51</v>
      </c>
      <c r="F26" s="55" t="s">
        <v>46</v>
      </c>
      <c r="G26" s="56" t="s">
        <v>34</v>
      </c>
      <c r="H26" s="69" t="s">
        <v>104</v>
      </c>
      <c r="I26" s="57" t="str">
        <f>+H26</f>
        <v>$12.000.000</v>
      </c>
      <c r="J26" s="58" t="s">
        <v>35</v>
      </c>
      <c r="K26" s="58" t="s">
        <v>35</v>
      </c>
      <c r="L26" s="56" t="s">
        <v>36</v>
      </c>
    </row>
    <row r="27" spans="1:256" ht="75" x14ac:dyDescent="0.2">
      <c r="A27" s="53"/>
      <c r="B27" s="59">
        <v>80111600</v>
      </c>
      <c r="C27" s="67" t="s">
        <v>72</v>
      </c>
      <c r="D27" s="35">
        <v>45666</v>
      </c>
      <c r="E27" s="36" t="s">
        <v>51</v>
      </c>
      <c r="F27" s="55" t="s">
        <v>46</v>
      </c>
      <c r="G27" s="56" t="s">
        <v>34</v>
      </c>
      <c r="H27" s="69" t="s">
        <v>106</v>
      </c>
      <c r="I27" s="57" t="str">
        <f t="shared" ref="I27" si="1">+H27</f>
        <v>$16.000.000</v>
      </c>
      <c r="J27" s="58" t="s">
        <v>35</v>
      </c>
      <c r="K27" s="58" t="s">
        <v>35</v>
      </c>
      <c r="L27" s="56" t="s">
        <v>36</v>
      </c>
    </row>
    <row r="28" spans="1:256" ht="48" x14ac:dyDescent="0.2">
      <c r="A28" s="53"/>
      <c r="B28" s="59">
        <v>80111600</v>
      </c>
      <c r="C28" s="67" t="s">
        <v>73</v>
      </c>
      <c r="D28" s="35">
        <v>45666</v>
      </c>
      <c r="E28" s="36" t="s">
        <v>51</v>
      </c>
      <c r="F28" s="55" t="s">
        <v>46</v>
      </c>
      <c r="G28" s="56" t="s">
        <v>34</v>
      </c>
      <c r="H28" s="69" t="s">
        <v>107</v>
      </c>
      <c r="I28" s="57" t="str">
        <f>+H28</f>
        <v>$22.000.000</v>
      </c>
      <c r="J28" s="58" t="s">
        <v>35</v>
      </c>
      <c r="K28" s="58" t="s">
        <v>35</v>
      </c>
      <c r="L28" s="56" t="s">
        <v>36</v>
      </c>
    </row>
    <row r="29" spans="1:256" ht="75" x14ac:dyDescent="0.2">
      <c r="A29" s="53"/>
      <c r="B29" s="59">
        <v>80111600</v>
      </c>
      <c r="C29" s="67" t="s">
        <v>74</v>
      </c>
      <c r="D29" s="35">
        <v>45666</v>
      </c>
      <c r="E29" s="36" t="s">
        <v>51</v>
      </c>
      <c r="F29" s="55" t="s">
        <v>46</v>
      </c>
      <c r="G29" s="56" t="s">
        <v>34</v>
      </c>
      <c r="H29" s="69" t="s">
        <v>108</v>
      </c>
      <c r="I29" s="57" t="str">
        <f>+H29</f>
        <v>$9.600.000</v>
      </c>
      <c r="J29" s="58" t="s">
        <v>35</v>
      </c>
      <c r="K29" s="58" t="s">
        <v>35</v>
      </c>
      <c r="L29" s="56" t="s">
        <v>36</v>
      </c>
    </row>
    <row r="30" spans="1:256" ht="60" x14ac:dyDescent="0.2">
      <c r="A30" s="53"/>
      <c r="B30" s="59">
        <v>80111600</v>
      </c>
      <c r="C30" s="67" t="s">
        <v>75</v>
      </c>
      <c r="D30" s="35">
        <v>45666</v>
      </c>
      <c r="E30" s="36" t="s">
        <v>51</v>
      </c>
      <c r="F30" s="55" t="s">
        <v>46</v>
      </c>
      <c r="G30" s="56" t="s">
        <v>34</v>
      </c>
      <c r="H30" s="69" t="s">
        <v>109</v>
      </c>
      <c r="I30" s="57" t="str">
        <f t="shared" ref="I30" si="2">+H30</f>
        <v>$28.000.000</v>
      </c>
      <c r="J30" s="58" t="s">
        <v>35</v>
      </c>
      <c r="K30" s="58" t="s">
        <v>35</v>
      </c>
      <c r="L30" s="56" t="s">
        <v>36</v>
      </c>
    </row>
    <row r="31" spans="1:256" ht="60" x14ac:dyDescent="0.2">
      <c r="A31" s="53"/>
      <c r="B31" s="59">
        <v>80111600</v>
      </c>
      <c r="C31" s="67" t="s">
        <v>76</v>
      </c>
      <c r="D31" s="35">
        <v>45666</v>
      </c>
      <c r="E31" s="36" t="s">
        <v>51</v>
      </c>
      <c r="F31" s="55" t="s">
        <v>46</v>
      </c>
      <c r="G31" s="56" t="s">
        <v>34</v>
      </c>
      <c r="H31" s="69" t="s">
        <v>106</v>
      </c>
      <c r="I31" s="57" t="str">
        <f t="shared" ref="I31" si="3">+H31</f>
        <v>$16.000.000</v>
      </c>
      <c r="J31" s="58" t="s">
        <v>35</v>
      </c>
      <c r="K31" s="58" t="s">
        <v>35</v>
      </c>
      <c r="L31" s="56" t="s">
        <v>36</v>
      </c>
    </row>
    <row r="32" spans="1:256" ht="75" x14ac:dyDescent="0.2">
      <c r="A32" s="53"/>
      <c r="B32" s="59">
        <v>80111600</v>
      </c>
      <c r="C32" s="67" t="s">
        <v>77</v>
      </c>
      <c r="D32" s="35">
        <v>45666</v>
      </c>
      <c r="E32" s="36" t="s">
        <v>51</v>
      </c>
      <c r="F32" s="55" t="s">
        <v>46</v>
      </c>
      <c r="G32" s="56" t="s">
        <v>34</v>
      </c>
      <c r="H32" s="69" t="s">
        <v>110</v>
      </c>
      <c r="I32" s="57" t="str">
        <f>+H32</f>
        <v>$20.000.000</v>
      </c>
      <c r="J32" s="58" t="s">
        <v>35</v>
      </c>
      <c r="K32" s="58" t="s">
        <v>35</v>
      </c>
      <c r="L32" s="56" t="s">
        <v>36</v>
      </c>
    </row>
    <row r="33" spans="1:12" ht="90" x14ac:dyDescent="0.2">
      <c r="A33" s="53"/>
      <c r="B33" s="59">
        <v>80111600</v>
      </c>
      <c r="C33" s="67" t="s">
        <v>56</v>
      </c>
      <c r="D33" s="35">
        <v>45666</v>
      </c>
      <c r="E33" s="36" t="s">
        <v>51</v>
      </c>
      <c r="F33" s="55" t="s">
        <v>46</v>
      </c>
      <c r="G33" s="56" t="s">
        <v>34</v>
      </c>
      <c r="H33" s="69" t="s">
        <v>111</v>
      </c>
      <c r="I33" s="57" t="str">
        <f>+H33</f>
        <v>$15.200.000</v>
      </c>
      <c r="J33" s="58" t="s">
        <v>35</v>
      </c>
      <c r="K33" s="58" t="s">
        <v>35</v>
      </c>
      <c r="L33" s="56" t="s">
        <v>36</v>
      </c>
    </row>
    <row r="34" spans="1:12" ht="60" x14ac:dyDescent="0.2">
      <c r="A34" s="53"/>
      <c r="B34" s="59">
        <v>80111600</v>
      </c>
      <c r="C34" s="67" t="s">
        <v>78</v>
      </c>
      <c r="D34" s="35">
        <v>45666</v>
      </c>
      <c r="E34" s="36" t="s">
        <v>51</v>
      </c>
      <c r="F34" s="55" t="s">
        <v>46</v>
      </c>
      <c r="G34" s="56" t="s">
        <v>34</v>
      </c>
      <c r="H34" s="69" t="s">
        <v>109</v>
      </c>
      <c r="I34" s="57" t="str">
        <f t="shared" ref="I34" si="4">+H34</f>
        <v>$28.000.000</v>
      </c>
      <c r="J34" s="58" t="s">
        <v>35</v>
      </c>
      <c r="K34" s="58" t="s">
        <v>35</v>
      </c>
      <c r="L34" s="56" t="s">
        <v>36</v>
      </c>
    </row>
    <row r="35" spans="1:12" ht="60" x14ac:dyDescent="0.2">
      <c r="A35" s="53"/>
      <c r="B35" s="59">
        <v>80111600</v>
      </c>
      <c r="C35" s="67" t="s">
        <v>79</v>
      </c>
      <c r="D35" s="35">
        <v>45666</v>
      </c>
      <c r="E35" s="36" t="s">
        <v>51</v>
      </c>
      <c r="F35" s="55" t="s">
        <v>46</v>
      </c>
      <c r="G35" s="56" t="s">
        <v>34</v>
      </c>
      <c r="H35" s="69" t="s">
        <v>112</v>
      </c>
      <c r="I35" s="57" t="str">
        <f t="shared" ref="I35:I39" si="5">+H35</f>
        <v>$7.800.000</v>
      </c>
      <c r="J35" s="58" t="s">
        <v>35</v>
      </c>
      <c r="K35" s="58" t="s">
        <v>35</v>
      </c>
      <c r="L35" s="56" t="s">
        <v>36</v>
      </c>
    </row>
    <row r="36" spans="1:12" ht="75" x14ac:dyDescent="0.2">
      <c r="A36" s="53"/>
      <c r="B36" s="59">
        <v>80111600</v>
      </c>
      <c r="C36" s="67" t="s">
        <v>80</v>
      </c>
      <c r="D36" s="35">
        <v>45666</v>
      </c>
      <c r="E36" s="36" t="s">
        <v>51</v>
      </c>
      <c r="F36" s="55" t="s">
        <v>46</v>
      </c>
      <c r="G36" s="56" t="s">
        <v>34</v>
      </c>
      <c r="H36" s="69" t="s">
        <v>108</v>
      </c>
      <c r="I36" s="57" t="str">
        <f>+H36</f>
        <v>$9.600.000</v>
      </c>
      <c r="J36" s="58" t="s">
        <v>35</v>
      </c>
      <c r="K36" s="58" t="s">
        <v>35</v>
      </c>
      <c r="L36" s="56" t="s">
        <v>36</v>
      </c>
    </row>
    <row r="37" spans="1:12" ht="60" x14ac:dyDescent="0.2">
      <c r="A37" s="53"/>
      <c r="B37" s="59">
        <v>80111600</v>
      </c>
      <c r="C37" s="67" t="s">
        <v>81</v>
      </c>
      <c r="D37" s="35">
        <v>45666</v>
      </c>
      <c r="E37" s="36" t="s">
        <v>51</v>
      </c>
      <c r="F37" s="55" t="s">
        <v>46</v>
      </c>
      <c r="G37" s="56" t="s">
        <v>34</v>
      </c>
      <c r="H37" s="69" t="s">
        <v>109</v>
      </c>
      <c r="I37" s="57" t="str">
        <f t="shared" ref="I37" si="6">+H37</f>
        <v>$28.000.000</v>
      </c>
      <c r="J37" s="58" t="s">
        <v>35</v>
      </c>
      <c r="K37" s="58" t="s">
        <v>35</v>
      </c>
      <c r="L37" s="56" t="s">
        <v>36</v>
      </c>
    </row>
    <row r="38" spans="1:12" ht="48" x14ac:dyDescent="0.2">
      <c r="A38" s="53"/>
      <c r="B38" s="59">
        <v>80111600</v>
      </c>
      <c r="C38" s="68" t="s">
        <v>82</v>
      </c>
      <c r="D38" s="35">
        <v>45666</v>
      </c>
      <c r="E38" s="36" t="s">
        <v>51</v>
      </c>
      <c r="F38" s="55" t="s">
        <v>46</v>
      </c>
      <c r="G38" s="56" t="s">
        <v>34</v>
      </c>
      <c r="H38" s="69" t="s">
        <v>113</v>
      </c>
      <c r="I38" s="57" t="str">
        <f>+H38</f>
        <v>$23.200.000</v>
      </c>
      <c r="J38" s="58" t="s">
        <v>35</v>
      </c>
      <c r="K38" s="58" t="s">
        <v>35</v>
      </c>
      <c r="L38" s="56" t="s">
        <v>36</v>
      </c>
    </row>
    <row r="39" spans="1:12" ht="60" x14ac:dyDescent="0.2">
      <c r="A39" s="53"/>
      <c r="B39" s="59">
        <v>80111600</v>
      </c>
      <c r="C39" s="68" t="s">
        <v>83</v>
      </c>
      <c r="D39" s="35">
        <v>45666</v>
      </c>
      <c r="E39" s="36" t="s">
        <v>51</v>
      </c>
      <c r="F39" s="55" t="s">
        <v>46</v>
      </c>
      <c r="G39" s="56" t="s">
        <v>34</v>
      </c>
      <c r="H39" s="69" t="s">
        <v>105</v>
      </c>
      <c r="I39" s="57" t="str">
        <f t="shared" si="5"/>
        <v>$18.000.000</v>
      </c>
      <c r="J39" s="58" t="s">
        <v>35</v>
      </c>
      <c r="K39" s="58" t="s">
        <v>35</v>
      </c>
      <c r="L39" s="56" t="s">
        <v>36</v>
      </c>
    </row>
    <row r="40" spans="1:12" ht="60" x14ac:dyDescent="0.2">
      <c r="A40" s="53"/>
      <c r="B40" s="59">
        <v>80111600</v>
      </c>
      <c r="C40" s="68" t="s">
        <v>84</v>
      </c>
      <c r="D40" s="35">
        <v>45666</v>
      </c>
      <c r="E40" s="36" t="s">
        <v>51</v>
      </c>
      <c r="F40" s="55" t="s">
        <v>46</v>
      </c>
      <c r="G40" s="56" t="s">
        <v>34</v>
      </c>
      <c r="H40" s="69" t="s">
        <v>109</v>
      </c>
      <c r="I40" s="57" t="str">
        <f>+H40</f>
        <v>$28.000.000</v>
      </c>
      <c r="J40" s="58" t="s">
        <v>35</v>
      </c>
      <c r="K40" s="58" t="s">
        <v>35</v>
      </c>
      <c r="L40" s="56" t="s">
        <v>36</v>
      </c>
    </row>
    <row r="41" spans="1:12" ht="135" x14ac:dyDescent="0.2">
      <c r="A41" s="53"/>
      <c r="B41" s="59">
        <v>80111600</v>
      </c>
      <c r="C41" s="68" t="s">
        <v>85</v>
      </c>
      <c r="D41" s="35">
        <v>45670</v>
      </c>
      <c r="E41" s="36" t="s">
        <v>51</v>
      </c>
      <c r="F41" s="55" t="s">
        <v>46</v>
      </c>
      <c r="G41" s="56" t="s">
        <v>34</v>
      </c>
      <c r="H41" s="69" t="s">
        <v>104</v>
      </c>
      <c r="I41" s="57" t="str">
        <f>+H41</f>
        <v>$12.000.000</v>
      </c>
      <c r="J41" s="58" t="s">
        <v>35</v>
      </c>
      <c r="K41" s="58" t="s">
        <v>35</v>
      </c>
      <c r="L41" s="56" t="s">
        <v>36</v>
      </c>
    </row>
    <row r="42" spans="1:12" ht="75" x14ac:dyDescent="0.2">
      <c r="A42" s="53"/>
      <c r="B42" s="59">
        <v>80111600</v>
      </c>
      <c r="C42" s="68" t="s">
        <v>86</v>
      </c>
      <c r="D42" s="35">
        <v>45670</v>
      </c>
      <c r="E42" s="36" t="s">
        <v>51</v>
      </c>
      <c r="F42" s="55" t="s">
        <v>46</v>
      </c>
      <c r="G42" s="56" t="s">
        <v>34</v>
      </c>
      <c r="H42" s="69" t="s">
        <v>114</v>
      </c>
      <c r="I42" s="57" t="str">
        <f t="shared" ref="I42" si="7">+H42</f>
        <v>$14.000.000</v>
      </c>
      <c r="J42" s="58" t="s">
        <v>35</v>
      </c>
      <c r="K42" s="58" t="s">
        <v>35</v>
      </c>
      <c r="L42" s="56" t="s">
        <v>36</v>
      </c>
    </row>
    <row r="43" spans="1:12" ht="60" x14ac:dyDescent="0.2">
      <c r="A43" s="53"/>
      <c r="B43" s="59">
        <v>80111600</v>
      </c>
      <c r="C43" s="68" t="s">
        <v>87</v>
      </c>
      <c r="D43" s="35">
        <v>45670</v>
      </c>
      <c r="E43" s="36" t="s">
        <v>51</v>
      </c>
      <c r="F43" s="55" t="s">
        <v>46</v>
      </c>
      <c r="G43" s="56" t="s">
        <v>34</v>
      </c>
      <c r="H43" s="69" t="s">
        <v>114</v>
      </c>
      <c r="I43" s="57" t="str">
        <f t="shared" ref="I43" si="8">+H43</f>
        <v>$14.000.000</v>
      </c>
      <c r="J43" s="58" t="s">
        <v>35</v>
      </c>
      <c r="K43" s="58" t="s">
        <v>35</v>
      </c>
      <c r="L43" s="56" t="s">
        <v>36</v>
      </c>
    </row>
    <row r="44" spans="1:12" ht="60" x14ac:dyDescent="0.2">
      <c r="A44" s="53"/>
      <c r="B44" s="59">
        <v>80111600</v>
      </c>
      <c r="C44" s="68" t="s">
        <v>88</v>
      </c>
      <c r="D44" s="35">
        <v>45677</v>
      </c>
      <c r="E44" s="36" t="s">
        <v>51</v>
      </c>
      <c r="F44" s="55" t="s">
        <v>46</v>
      </c>
      <c r="G44" s="56" t="s">
        <v>34</v>
      </c>
      <c r="H44" s="69" t="s">
        <v>111</v>
      </c>
      <c r="I44" s="57" t="str">
        <f t="shared" ref="I44" si="9">+H44</f>
        <v>$15.200.000</v>
      </c>
      <c r="J44" s="58" t="s">
        <v>35</v>
      </c>
      <c r="K44" s="58" t="s">
        <v>35</v>
      </c>
      <c r="L44" s="56" t="s">
        <v>36</v>
      </c>
    </row>
    <row r="45" spans="1:12" ht="60" x14ac:dyDescent="0.2">
      <c r="A45" s="53"/>
      <c r="B45" s="59">
        <v>80111600</v>
      </c>
      <c r="C45" s="68" t="s">
        <v>89</v>
      </c>
      <c r="D45" s="35">
        <v>45677</v>
      </c>
      <c r="E45" s="36" t="s">
        <v>51</v>
      </c>
      <c r="F45" s="55" t="s">
        <v>46</v>
      </c>
      <c r="G45" s="56" t="s">
        <v>34</v>
      </c>
      <c r="H45" s="69" t="s">
        <v>106</v>
      </c>
      <c r="I45" s="57" t="str">
        <f t="shared" ref="I45" si="10">+H45</f>
        <v>$16.000.000</v>
      </c>
      <c r="J45" s="58" t="s">
        <v>35</v>
      </c>
      <c r="K45" s="58" t="s">
        <v>35</v>
      </c>
      <c r="L45" s="56" t="s">
        <v>36</v>
      </c>
    </row>
    <row r="46" spans="1:12" ht="48" x14ac:dyDescent="0.2">
      <c r="A46" s="53"/>
      <c r="B46" s="59">
        <v>80111600</v>
      </c>
      <c r="C46" s="68" t="s">
        <v>90</v>
      </c>
      <c r="D46" s="35">
        <v>45677</v>
      </c>
      <c r="E46" s="36" t="s">
        <v>51</v>
      </c>
      <c r="F46" s="55" t="s">
        <v>46</v>
      </c>
      <c r="G46" s="56" t="s">
        <v>34</v>
      </c>
      <c r="H46" s="70" t="s">
        <v>114</v>
      </c>
      <c r="I46" s="57" t="str">
        <f t="shared" ref="I46" si="11">+H46</f>
        <v>$14.000.000</v>
      </c>
      <c r="J46" s="58" t="s">
        <v>35</v>
      </c>
      <c r="K46" s="58" t="s">
        <v>35</v>
      </c>
      <c r="L46" s="56" t="s">
        <v>36</v>
      </c>
    </row>
    <row r="47" spans="1:12" ht="48" x14ac:dyDescent="0.2">
      <c r="A47" s="53"/>
      <c r="B47" s="59">
        <v>80111600</v>
      </c>
      <c r="C47" s="68" t="s">
        <v>91</v>
      </c>
      <c r="D47" s="35">
        <v>45677</v>
      </c>
      <c r="E47" s="36" t="s">
        <v>51</v>
      </c>
      <c r="F47" s="55" t="s">
        <v>46</v>
      </c>
      <c r="G47" s="56" t="s">
        <v>34</v>
      </c>
      <c r="H47" s="69" t="s">
        <v>106</v>
      </c>
      <c r="I47" s="57" t="str">
        <f t="shared" ref="I47" si="12">+H47</f>
        <v>$16.000.000</v>
      </c>
      <c r="J47" s="58" t="s">
        <v>35</v>
      </c>
      <c r="K47" s="58" t="s">
        <v>35</v>
      </c>
      <c r="L47" s="56" t="s">
        <v>36</v>
      </c>
    </row>
    <row r="48" spans="1:12" ht="48" x14ac:dyDescent="0.2">
      <c r="A48" s="53"/>
      <c r="B48" s="59">
        <v>80111600</v>
      </c>
      <c r="C48" s="68" t="s">
        <v>92</v>
      </c>
      <c r="D48" s="35">
        <v>45677</v>
      </c>
      <c r="E48" s="36" t="s">
        <v>51</v>
      </c>
      <c r="F48" s="55" t="s">
        <v>46</v>
      </c>
      <c r="G48" s="56" t="s">
        <v>34</v>
      </c>
      <c r="H48" s="70" t="s">
        <v>104</v>
      </c>
      <c r="I48" s="57" t="str">
        <f t="shared" ref="I48" si="13">+H48</f>
        <v>$12.000.000</v>
      </c>
      <c r="J48" s="58" t="s">
        <v>35</v>
      </c>
      <c r="K48" s="58" t="s">
        <v>35</v>
      </c>
      <c r="L48" s="56" t="s">
        <v>36</v>
      </c>
    </row>
    <row r="49" spans="1:256" ht="48" x14ac:dyDescent="0.2">
      <c r="A49" s="53"/>
      <c r="B49" s="59">
        <v>80111600</v>
      </c>
      <c r="C49" s="68" t="s">
        <v>93</v>
      </c>
      <c r="D49" s="35">
        <v>45677</v>
      </c>
      <c r="E49" s="36" t="s">
        <v>51</v>
      </c>
      <c r="F49" s="55" t="s">
        <v>46</v>
      </c>
      <c r="G49" s="56" t="s">
        <v>34</v>
      </c>
      <c r="H49" s="71" t="s">
        <v>115</v>
      </c>
      <c r="I49" s="57" t="str">
        <f t="shared" ref="I49" si="14">+H49</f>
        <v xml:space="preserve"> $  11.200.000,00 </v>
      </c>
      <c r="J49" s="58" t="s">
        <v>35</v>
      </c>
      <c r="K49" s="58" t="s">
        <v>35</v>
      </c>
      <c r="L49" s="56" t="s">
        <v>36</v>
      </c>
    </row>
    <row r="50" spans="1:256" ht="60" x14ac:dyDescent="0.2">
      <c r="A50" s="53"/>
      <c r="B50" s="59">
        <v>80111600</v>
      </c>
      <c r="C50" s="68" t="s">
        <v>94</v>
      </c>
      <c r="D50" s="35">
        <v>45677</v>
      </c>
      <c r="E50" s="36" t="s">
        <v>51</v>
      </c>
      <c r="F50" s="55" t="s">
        <v>46</v>
      </c>
      <c r="G50" s="56" t="s">
        <v>34</v>
      </c>
      <c r="H50" s="70" t="s">
        <v>114</v>
      </c>
      <c r="I50" s="57" t="str">
        <f t="shared" ref="I50" si="15">+H50</f>
        <v>$14.000.000</v>
      </c>
      <c r="J50" s="58" t="s">
        <v>35</v>
      </c>
      <c r="K50" s="58" t="s">
        <v>35</v>
      </c>
      <c r="L50" s="56" t="s">
        <v>36</v>
      </c>
    </row>
    <row r="51" spans="1:256" ht="60" x14ac:dyDescent="0.2">
      <c r="A51" s="53"/>
      <c r="B51" s="59">
        <v>80111600</v>
      </c>
      <c r="C51" s="68" t="s">
        <v>95</v>
      </c>
      <c r="D51" s="35">
        <v>45677</v>
      </c>
      <c r="E51" s="36" t="s">
        <v>51</v>
      </c>
      <c r="F51" s="55" t="s">
        <v>46</v>
      </c>
      <c r="G51" s="56" t="s">
        <v>34</v>
      </c>
      <c r="H51" s="69" t="s">
        <v>106</v>
      </c>
      <c r="I51" s="57" t="str">
        <f t="shared" ref="I51" si="16">+H51</f>
        <v>$16.000.000</v>
      </c>
      <c r="J51" s="58" t="s">
        <v>35</v>
      </c>
      <c r="K51" s="58" t="s">
        <v>35</v>
      </c>
      <c r="L51" s="56" t="s">
        <v>36</v>
      </c>
    </row>
    <row r="52" spans="1:256" ht="90" x14ac:dyDescent="0.2">
      <c r="A52" s="53"/>
      <c r="B52" s="59">
        <v>80111600</v>
      </c>
      <c r="C52" s="68" t="s">
        <v>96</v>
      </c>
      <c r="D52" s="35">
        <v>45677</v>
      </c>
      <c r="E52" s="36" t="s">
        <v>51</v>
      </c>
      <c r="F52" s="55" t="s">
        <v>46</v>
      </c>
      <c r="G52" s="56" t="s">
        <v>34</v>
      </c>
      <c r="H52" s="70" t="s">
        <v>114</v>
      </c>
      <c r="I52" s="57" t="str">
        <f t="shared" ref="I52" si="17">+H52</f>
        <v>$14.000.000</v>
      </c>
      <c r="J52" s="58" t="s">
        <v>35</v>
      </c>
      <c r="K52" s="58" t="s">
        <v>35</v>
      </c>
      <c r="L52" s="56" t="s">
        <v>36</v>
      </c>
    </row>
    <row r="53" spans="1:256" ht="48" x14ac:dyDescent="0.2">
      <c r="A53" s="53"/>
      <c r="B53" s="59">
        <v>80111600</v>
      </c>
      <c r="C53" s="68" t="s">
        <v>97</v>
      </c>
      <c r="D53" s="35">
        <v>45677</v>
      </c>
      <c r="E53" s="36" t="s">
        <v>51</v>
      </c>
      <c r="F53" s="55" t="s">
        <v>46</v>
      </c>
      <c r="G53" s="56" t="s">
        <v>34</v>
      </c>
      <c r="H53" s="70" t="s">
        <v>114</v>
      </c>
      <c r="I53" s="57" t="str">
        <f t="shared" ref="I53" si="18">+H53</f>
        <v>$14.000.000</v>
      </c>
      <c r="J53" s="58" t="s">
        <v>35</v>
      </c>
      <c r="K53" s="58" t="s">
        <v>35</v>
      </c>
      <c r="L53" s="56" t="s">
        <v>36</v>
      </c>
    </row>
    <row r="54" spans="1:256" ht="48" x14ac:dyDescent="0.2">
      <c r="A54" s="53"/>
      <c r="B54" s="59">
        <v>80111600</v>
      </c>
      <c r="C54" s="68" t="s">
        <v>98</v>
      </c>
      <c r="D54" s="35">
        <v>45677</v>
      </c>
      <c r="E54" s="36" t="s">
        <v>51</v>
      </c>
      <c r="F54" s="55" t="s">
        <v>46</v>
      </c>
      <c r="G54" s="56" t="s">
        <v>34</v>
      </c>
      <c r="H54" s="71" t="s">
        <v>116</v>
      </c>
      <c r="I54" s="57" t="str">
        <f t="shared" ref="I54" si="19">+H54</f>
        <v xml:space="preserve"> $  11.200.000</v>
      </c>
      <c r="J54" s="58" t="s">
        <v>35</v>
      </c>
      <c r="K54" s="58" t="s">
        <v>35</v>
      </c>
      <c r="L54" s="56" t="s">
        <v>36</v>
      </c>
    </row>
    <row r="55" spans="1:256" ht="48" x14ac:dyDescent="0.2">
      <c r="A55" s="53"/>
      <c r="B55" s="59">
        <v>80111600</v>
      </c>
      <c r="C55" s="68" t="s">
        <v>99</v>
      </c>
      <c r="D55" s="35">
        <v>45677</v>
      </c>
      <c r="E55" s="36" t="s">
        <v>51</v>
      </c>
      <c r="F55" s="55" t="s">
        <v>46</v>
      </c>
      <c r="G55" s="56" t="s">
        <v>34</v>
      </c>
      <c r="H55" s="70" t="s">
        <v>114</v>
      </c>
      <c r="I55" s="57" t="str">
        <f t="shared" ref="I55" si="20">+H55</f>
        <v>$14.000.000</v>
      </c>
      <c r="J55" s="58" t="s">
        <v>35</v>
      </c>
      <c r="K55" s="58" t="s">
        <v>35</v>
      </c>
      <c r="L55" s="56" t="s">
        <v>36</v>
      </c>
    </row>
    <row r="56" spans="1:256" ht="48" x14ac:dyDescent="0.25">
      <c r="A56" s="53"/>
      <c r="B56" s="59">
        <v>80111600</v>
      </c>
      <c r="C56" s="68" t="s">
        <v>100</v>
      </c>
      <c r="D56" s="35">
        <v>45677</v>
      </c>
      <c r="E56" s="36" t="s">
        <v>51</v>
      </c>
      <c r="F56" s="55" t="s">
        <v>46</v>
      </c>
      <c r="G56" s="56" t="s">
        <v>34</v>
      </c>
      <c r="H56" s="72" t="s">
        <v>111</v>
      </c>
      <c r="I56" s="57" t="str">
        <f t="shared" ref="I56" si="21">+H56</f>
        <v>$15.200.000</v>
      </c>
      <c r="J56" s="58" t="s">
        <v>35</v>
      </c>
      <c r="K56" s="58" t="s">
        <v>35</v>
      </c>
      <c r="L56" s="56" t="s">
        <v>36</v>
      </c>
    </row>
    <row r="57" spans="1:256" ht="105" x14ac:dyDescent="0.25">
      <c r="A57" s="53"/>
      <c r="B57" s="59">
        <v>80111600</v>
      </c>
      <c r="C57" s="68" t="s">
        <v>101</v>
      </c>
      <c r="D57" s="35">
        <v>45677</v>
      </c>
      <c r="E57" s="36" t="s">
        <v>51</v>
      </c>
      <c r="F57" s="55" t="s">
        <v>46</v>
      </c>
      <c r="G57" s="56" t="s">
        <v>34</v>
      </c>
      <c r="H57" s="73" t="s">
        <v>117</v>
      </c>
      <c r="I57" s="57" t="str">
        <f t="shared" ref="I57" si="22">+H57</f>
        <v>$5.850.000</v>
      </c>
      <c r="J57" s="58" t="s">
        <v>35</v>
      </c>
      <c r="K57" s="58" t="s">
        <v>35</v>
      </c>
      <c r="L57" s="56" t="s">
        <v>36</v>
      </c>
    </row>
    <row r="58" spans="1:256" ht="105" x14ac:dyDescent="0.2">
      <c r="A58" s="53"/>
      <c r="B58" s="59">
        <v>80111600</v>
      </c>
      <c r="C58" s="68" t="s">
        <v>102</v>
      </c>
      <c r="D58" s="35">
        <v>45677</v>
      </c>
      <c r="E58" s="36" t="s">
        <v>51</v>
      </c>
      <c r="F58" s="55" t="s">
        <v>46</v>
      </c>
      <c r="G58" s="56" t="s">
        <v>34</v>
      </c>
      <c r="H58" s="69" t="s">
        <v>106</v>
      </c>
      <c r="I58" s="57" t="str">
        <f t="shared" ref="I58" si="23">+H58</f>
        <v>$16.000.000</v>
      </c>
      <c r="J58" s="58" t="s">
        <v>35</v>
      </c>
      <c r="K58" s="58" t="s">
        <v>35</v>
      </c>
      <c r="L58" s="56" t="s">
        <v>36</v>
      </c>
    </row>
    <row r="59" spans="1:256" ht="60" x14ac:dyDescent="0.25">
      <c r="A59" s="53"/>
      <c r="B59" s="59">
        <v>80111600</v>
      </c>
      <c r="C59" s="68" t="s">
        <v>103</v>
      </c>
      <c r="D59" s="35">
        <v>45677</v>
      </c>
      <c r="E59" s="36" t="s">
        <v>51</v>
      </c>
      <c r="F59" s="55" t="s">
        <v>46</v>
      </c>
      <c r="G59" s="56" t="s">
        <v>34</v>
      </c>
      <c r="H59" s="73" t="s">
        <v>118</v>
      </c>
      <c r="I59" s="57" t="str">
        <f t="shared" ref="I59" si="24">+H59</f>
        <v>$12.800.000</v>
      </c>
      <c r="J59" s="58" t="s">
        <v>35</v>
      </c>
      <c r="K59" s="58" t="s">
        <v>35</v>
      </c>
      <c r="L59" s="56" t="s">
        <v>36</v>
      </c>
    </row>
    <row r="60" spans="1:256" ht="96" x14ac:dyDescent="0.2">
      <c r="A60" s="53"/>
      <c r="B60" s="32">
        <v>84131500</v>
      </c>
      <c r="C60" s="54" t="s">
        <v>37</v>
      </c>
      <c r="D60" s="35">
        <v>45717</v>
      </c>
      <c r="E60" s="32" t="s">
        <v>57</v>
      </c>
      <c r="F60" s="56" t="s">
        <v>38</v>
      </c>
      <c r="G60" s="56" t="s">
        <v>34</v>
      </c>
      <c r="H60" s="57">
        <v>55996489</v>
      </c>
      <c r="I60" s="57">
        <f>+H60</f>
        <v>55996489</v>
      </c>
      <c r="J60" s="58" t="s">
        <v>35</v>
      </c>
      <c r="K60" s="58" t="s">
        <v>35</v>
      </c>
      <c r="L60" s="56" t="s">
        <v>36</v>
      </c>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4"/>
      <c r="CD60" s="34"/>
      <c r="CE60" s="34"/>
      <c r="CF60" s="34"/>
      <c r="CG60" s="34"/>
      <c r="CH60" s="34"/>
      <c r="CI60" s="34"/>
      <c r="CJ60" s="34"/>
      <c r="CK60" s="34"/>
      <c r="CL60" s="34"/>
      <c r="CM60" s="34"/>
      <c r="CN60" s="34"/>
      <c r="CO60" s="34"/>
      <c r="CP60" s="34"/>
      <c r="CQ60" s="34"/>
      <c r="CR60" s="34"/>
      <c r="CS60" s="34"/>
      <c r="CT60" s="34"/>
      <c r="CU60" s="34"/>
      <c r="CV60" s="34"/>
      <c r="CW60" s="34"/>
      <c r="CX60" s="34"/>
      <c r="CY60" s="34"/>
      <c r="CZ60" s="34"/>
      <c r="DA60" s="34"/>
      <c r="DB60" s="34"/>
      <c r="DC60" s="34"/>
      <c r="DD60" s="34"/>
      <c r="DE60" s="34"/>
      <c r="DF60" s="34"/>
      <c r="DG60" s="34"/>
      <c r="DH60" s="34"/>
      <c r="DI60" s="34"/>
      <c r="DJ60" s="34"/>
      <c r="DK60" s="34"/>
      <c r="DL60" s="34"/>
      <c r="DM60" s="34"/>
      <c r="DN60" s="34"/>
      <c r="DO60" s="34"/>
      <c r="DP60" s="34"/>
      <c r="DQ60" s="34"/>
      <c r="DR60" s="34"/>
      <c r="DS60" s="34"/>
      <c r="DT60" s="34"/>
      <c r="DU60" s="34"/>
      <c r="DV60" s="34"/>
      <c r="DW60" s="34"/>
      <c r="DX60" s="34"/>
      <c r="DY60" s="34"/>
      <c r="DZ60" s="34"/>
      <c r="EA60" s="34"/>
      <c r="EB60" s="34"/>
      <c r="EC60" s="34"/>
      <c r="ED60" s="34"/>
      <c r="EE60" s="34"/>
      <c r="EF60" s="34"/>
      <c r="EG60" s="34"/>
      <c r="EH60" s="34"/>
      <c r="EI60" s="34"/>
      <c r="EJ60" s="34"/>
      <c r="EK60" s="34"/>
      <c r="EL60" s="34"/>
      <c r="EM60" s="34"/>
      <c r="EN60" s="34"/>
      <c r="EO60" s="34"/>
      <c r="EP60" s="34"/>
      <c r="EQ60" s="34"/>
      <c r="ER60" s="34"/>
      <c r="ES60" s="34"/>
      <c r="ET60" s="34"/>
      <c r="EU60" s="34"/>
      <c r="EV60" s="34"/>
      <c r="EW60" s="34"/>
      <c r="EX60" s="34"/>
      <c r="EY60" s="34"/>
      <c r="EZ60" s="34"/>
      <c r="FA60" s="34"/>
      <c r="FB60" s="34"/>
      <c r="FC60" s="34"/>
      <c r="FD60" s="34"/>
      <c r="FE60" s="34"/>
      <c r="FF60" s="34"/>
      <c r="FG60" s="34"/>
      <c r="FH60" s="34"/>
      <c r="FI60" s="34"/>
      <c r="FJ60" s="34"/>
      <c r="FK60" s="34"/>
      <c r="FL60" s="34"/>
      <c r="FM60" s="34"/>
      <c r="FN60" s="34"/>
      <c r="FO60" s="34"/>
      <c r="FP60" s="34"/>
      <c r="FQ60" s="34"/>
      <c r="FR60" s="34"/>
      <c r="FS60" s="34"/>
      <c r="FT60" s="34"/>
      <c r="FU60" s="34"/>
      <c r="FV60" s="34"/>
      <c r="FW60" s="34"/>
      <c r="FX60" s="34"/>
      <c r="FY60" s="34"/>
      <c r="FZ60" s="34"/>
      <c r="GA60" s="34"/>
      <c r="GB60" s="34"/>
      <c r="GC60" s="34"/>
      <c r="GD60" s="34"/>
      <c r="GE60" s="34"/>
      <c r="GF60" s="34"/>
      <c r="GG60" s="34"/>
      <c r="GH60" s="34"/>
      <c r="GI60" s="34"/>
      <c r="GJ60" s="34"/>
      <c r="GK60" s="34"/>
      <c r="GL60" s="34"/>
      <c r="GM60" s="34"/>
      <c r="GN60" s="34"/>
      <c r="GO60" s="34"/>
      <c r="GP60" s="34"/>
      <c r="GQ60" s="34"/>
      <c r="GR60" s="34"/>
      <c r="GS60" s="34"/>
      <c r="GT60" s="34"/>
      <c r="GU60" s="34"/>
      <c r="GV60" s="34"/>
      <c r="GW60" s="34"/>
      <c r="GX60" s="34"/>
      <c r="GY60" s="34"/>
      <c r="GZ60" s="34"/>
      <c r="HA60" s="34"/>
      <c r="HB60" s="34"/>
      <c r="HC60" s="34"/>
      <c r="HD60" s="34"/>
      <c r="HE60" s="34"/>
      <c r="HF60" s="34"/>
      <c r="HG60" s="34"/>
      <c r="HH60" s="34"/>
      <c r="HI60" s="34"/>
      <c r="HJ60" s="34"/>
      <c r="HK60" s="34"/>
      <c r="HL60" s="34"/>
      <c r="HM60" s="34"/>
      <c r="HN60" s="34"/>
      <c r="HO60" s="34"/>
      <c r="HP60" s="34"/>
      <c r="HQ60" s="34"/>
      <c r="HR60" s="34"/>
      <c r="HS60" s="34"/>
      <c r="HT60" s="34"/>
      <c r="HU60" s="34"/>
      <c r="HV60" s="34"/>
      <c r="HW60" s="34"/>
      <c r="HX60" s="34"/>
      <c r="HY60" s="34"/>
      <c r="HZ60" s="34"/>
      <c r="IA60" s="34"/>
      <c r="IB60" s="34"/>
      <c r="IC60" s="34"/>
      <c r="ID60" s="34"/>
      <c r="IE60" s="34"/>
      <c r="IF60" s="34"/>
      <c r="IG60" s="34"/>
      <c r="IH60" s="34"/>
      <c r="II60" s="34"/>
      <c r="IJ60" s="34"/>
      <c r="IK60" s="34"/>
      <c r="IL60" s="34"/>
      <c r="IM60" s="34"/>
      <c r="IN60" s="34"/>
      <c r="IO60" s="34"/>
      <c r="IP60" s="34"/>
      <c r="IQ60" s="34"/>
      <c r="IR60" s="34"/>
      <c r="IS60" s="34"/>
      <c r="IT60" s="34"/>
      <c r="IU60" s="34"/>
      <c r="IV60" s="34"/>
    </row>
    <row r="61" spans="1:256" ht="60" x14ac:dyDescent="0.2">
      <c r="A61" s="53"/>
      <c r="B61" s="74">
        <v>95111601</v>
      </c>
      <c r="C61" s="76" t="s">
        <v>120</v>
      </c>
      <c r="D61" s="63">
        <v>45738</v>
      </c>
      <c r="E61" s="77">
        <v>2</v>
      </c>
      <c r="F61" s="55" t="s">
        <v>62</v>
      </c>
      <c r="G61" s="56" t="s">
        <v>63</v>
      </c>
      <c r="H61" s="61">
        <v>150000000</v>
      </c>
      <c r="I61" s="61">
        <f>+H61</f>
        <v>150000000</v>
      </c>
      <c r="J61" s="58" t="s">
        <v>35</v>
      </c>
      <c r="K61" s="58" t="s">
        <v>35</v>
      </c>
      <c r="L61" s="56" t="s">
        <v>36</v>
      </c>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c r="BA61" s="34"/>
      <c r="BB61" s="34"/>
      <c r="BC61" s="34"/>
      <c r="BD61" s="34"/>
      <c r="BE61" s="34"/>
      <c r="BF61" s="34"/>
      <c r="BG61" s="34"/>
      <c r="BH61" s="34"/>
      <c r="BI61" s="34"/>
      <c r="BJ61" s="34"/>
      <c r="BK61" s="34"/>
      <c r="BL61" s="34"/>
      <c r="BM61" s="34"/>
      <c r="BN61" s="34"/>
      <c r="BO61" s="34"/>
      <c r="BP61" s="34"/>
      <c r="BQ61" s="34"/>
      <c r="BR61" s="34"/>
      <c r="BS61" s="34"/>
      <c r="BT61" s="34"/>
      <c r="BU61" s="34"/>
      <c r="BV61" s="34"/>
      <c r="BW61" s="34"/>
      <c r="BX61" s="34"/>
      <c r="BY61" s="34"/>
      <c r="BZ61" s="34"/>
      <c r="CA61" s="34"/>
      <c r="CB61" s="34"/>
      <c r="CC61" s="34"/>
      <c r="CD61" s="34"/>
      <c r="CE61" s="34"/>
      <c r="CF61" s="34"/>
      <c r="CG61" s="34"/>
      <c r="CH61" s="34"/>
      <c r="CI61" s="34"/>
      <c r="CJ61" s="34"/>
      <c r="CK61" s="34"/>
      <c r="CL61" s="34"/>
      <c r="CM61" s="34"/>
      <c r="CN61" s="34"/>
      <c r="CO61" s="34"/>
      <c r="CP61" s="34"/>
      <c r="CQ61" s="34"/>
      <c r="CR61" s="34"/>
      <c r="CS61" s="34"/>
      <c r="CT61" s="34"/>
      <c r="CU61" s="34"/>
      <c r="CV61" s="34"/>
      <c r="CW61" s="34"/>
      <c r="CX61" s="34"/>
      <c r="CY61" s="34"/>
      <c r="CZ61" s="34"/>
      <c r="DA61" s="34"/>
      <c r="DB61" s="34"/>
      <c r="DC61" s="34"/>
      <c r="DD61" s="34"/>
      <c r="DE61" s="34"/>
      <c r="DF61" s="34"/>
      <c r="DG61" s="34"/>
      <c r="DH61" s="34"/>
      <c r="DI61" s="34"/>
      <c r="DJ61" s="34"/>
      <c r="DK61" s="34"/>
      <c r="DL61" s="34"/>
      <c r="DM61" s="34"/>
      <c r="DN61" s="34"/>
      <c r="DO61" s="34"/>
      <c r="DP61" s="34"/>
      <c r="DQ61" s="34"/>
      <c r="DR61" s="34"/>
      <c r="DS61" s="34"/>
      <c r="DT61" s="34"/>
      <c r="DU61" s="34"/>
      <c r="DV61" s="34"/>
      <c r="DW61" s="34"/>
      <c r="DX61" s="34"/>
      <c r="DY61" s="34"/>
      <c r="DZ61" s="34"/>
      <c r="EA61" s="34"/>
      <c r="EB61" s="34"/>
      <c r="EC61" s="34"/>
      <c r="ED61" s="34"/>
      <c r="EE61" s="34"/>
      <c r="EF61" s="34"/>
      <c r="EG61" s="34"/>
      <c r="EH61" s="34"/>
      <c r="EI61" s="34"/>
      <c r="EJ61" s="34"/>
      <c r="EK61" s="34"/>
      <c r="EL61" s="34"/>
      <c r="EM61" s="34"/>
      <c r="EN61" s="34"/>
      <c r="EO61" s="34"/>
      <c r="EP61" s="34"/>
      <c r="EQ61" s="34"/>
      <c r="ER61" s="34"/>
      <c r="ES61" s="34"/>
      <c r="ET61" s="34"/>
      <c r="EU61" s="34"/>
      <c r="EV61" s="34"/>
      <c r="EW61" s="34"/>
      <c r="EX61" s="34"/>
      <c r="EY61" s="34"/>
      <c r="EZ61" s="34"/>
      <c r="FA61" s="34"/>
      <c r="FB61" s="34"/>
      <c r="FC61" s="34"/>
      <c r="FD61" s="34"/>
      <c r="FE61" s="34"/>
      <c r="FF61" s="34"/>
      <c r="FG61" s="34"/>
      <c r="FH61" s="34"/>
      <c r="FI61" s="34"/>
      <c r="FJ61" s="34"/>
      <c r="FK61" s="34"/>
      <c r="FL61" s="34"/>
      <c r="FM61" s="34"/>
      <c r="FN61" s="34"/>
      <c r="FO61" s="34"/>
      <c r="FP61" s="34"/>
      <c r="FQ61" s="34"/>
      <c r="FR61" s="34"/>
      <c r="FS61" s="34"/>
      <c r="FT61" s="34"/>
      <c r="FU61" s="34"/>
      <c r="FV61" s="34"/>
      <c r="FW61" s="34"/>
      <c r="FX61" s="34"/>
      <c r="FY61" s="34"/>
      <c r="FZ61" s="34"/>
      <c r="GA61" s="34"/>
      <c r="GB61" s="34"/>
      <c r="GC61" s="34"/>
      <c r="GD61" s="34"/>
      <c r="GE61" s="34"/>
      <c r="GF61" s="34"/>
      <c r="GG61" s="34"/>
      <c r="GH61" s="34"/>
      <c r="GI61" s="34"/>
      <c r="GJ61" s="34"/>
      <c r="GK61" s="34"/>
      <c r="GL61" s="34"/>
      <c r="GM61" s="34"/>
      <c r="GN61" s="34"/>
      <c r="GO61" s="34"/>
      <c r="GP61" s="34"/>
      <c r="GQ61" s="34"/>
      <c r="GR61" s="34"/>
      <c r="GS61" s="34"/>
      <c r="GT61" s="34"/>
      <c r="GU61" s="34"/>
      <c r="GV61" s="34"/>
      <c r="GW61" s="34"/>
      <c r="GX61" s="34"/>
      <c r="GY61" s="34"/>
      <c r="GZ61" s="34"/>
      <c r="HA61" s="34"/>
      <c r="HB61" s="34"/>
      <c r="HC61" s="34"/>
      <c r="HD61" s="34"/>
      <c r="HE61" s="34"/>
      <c r="HF61" s="34"/>
      <c r="HG61" s="34"/>
      <c r="HH61" s="34"/>
      <c r="HI61" s="34"/>
      <c r="HJ61" s="34"/>
      <c r="HK61" s="34"/>
      <c r="HL61" s="34"/>
      <c r="HM61" s="34"/>
      <c r="HN61" s="34"/>
      <c r="HO61" s="34"/>
      <c r="HP61" s="34"/>
      <c r="HQ61" s="34"/>
      <c r="HR61" s="34"/>
      <c r="HS61" s="34"/>
      <c r="HT61" s="34"/>
      <c r="HU61" s="34"/>
      <c r="HV61" s="34"/>
      <c r="HW61" s="34"/>
      <c r="HX61" s="34"/>
      <c r="HY61" s="34"/>
      <c r="HZ61" s="34"/>
      <c r="IA61" s="34"/>
      <c r="IB61" s="34"/>
      <c r="IC61" s="34"/>
      <c r="ID61" s="34"/>
      <c r="IE61" s="34"/>
      <c r="IF61" s="34"/>
      <c r="IG61" s="34"/>
      <c r="IH61" s="34"/>
      <c r="II61" s="34"/>
      <c r="IJ61" s="34"/>
      <c r="IK61" s="34"/>
      <c r="IL61" s="34"/>
      <c r="IM61" s="34"/>
      <c r="IN61" s="34"/>
      <c r="IO61" s="34"/>
      <c r="IP61" s="34"/>
      <c r="IQ61" s="34"/>
      <c r="IR61" s="34"/>
      <c r="IS61" s="34"/>
      <c r="IT61" s="34"/>
      <c r="IU61" s="34"/>
      <c r="IV61" s="34"/>
    </row>
    <row r="62" spans="1:256" ht="60" x14ac:dyDescent="0.2">
      <c r="A62" s="53"/>
      <c r="B62" s="74">
        <v>95111601</v>
      </c>
      <c r="C62" s="76" t="s">
        <v>121</v>
      </c>
      <c r="D62" s="63">
        <v>45738</v>
      </c>
      <c r="E62" s="77">
        <v>2</v>
      </c>
      <c r="F62" s="55" t="s">
        <v>62</v>
      </c>
      <c r="G62" s="56" t="s">
        <v>63</v>
      </c>
      <c r="H62" s="61">
        <v>2980017120</v>
      </c>
      <c r="I62" s="61">
        <f>+H62</f>
        <v>2980017120</v>
      </c>
      <c r="J62" s="58" t="s">
        <v>35</v>
      </c>
      <c r="K62" s="58" t="s">
        <v>35</v>
      </c>
      <c r="L62" s="56" t="s">
        <v>36</v>
      </c>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c r="BA62" s="34"/>
      <c r="BB62" s="34"/>
      <c r="BC62" s="34"/>
      <c r="BD62" s="34"/>
      <c r="BE62" s="34"/>
      <c r="BF62" s="34"/>
      <c r="BG62" s="34"/>
      <c r="BH62" s="34"/>
      <c r="BI62" s="34"/>
      <c r="BJ62" s="34"/>
      <c r="BK62" s="34"/>
      <c r="BL62" s="34"/>
      <c r="BM62" s="34"/>
      <c r="BN62" s="34"/>
      <c r="BO62" s="34"/>
      <c r="BP62" s="34"/>
      <c r="BQ62" s="34"/>
      <c r="BR62" s="34"/>
      <c r="BS62" s="34"/>
      <c r="BT62" s="34"/>
      <c r="BU62" s="34"/>
      <c r="BV62" s="34"/>
      <c r="BW62" s="34"/>
      <c r="BX62" s="34"/>
      <c r="BY62" s="34"/>
      <c r="BZ62" s="34"/>
      <c r="CA62" s="34"/>
      <c r="CB62" s="34"/>
      <c r="CC62" s="34"/>
      <c r="CD62" s="34"/>
      <c r="CE62" s="34"/>
      <c r="CF62" s="34"/>
      <c r="CG62" s="34"/>
      <c r="CH62" s="34"/>
      <c r="CI62" s="34"/>
      <c r="CJ62" s="34"/>
      <c r="CK62" s="34"/>
      <c r="CL62" s="34"/>
      <c r="CM62" s="34"/>
      <c r="CN62" s="34"/>
      <c r="CO62" s="34"/>
      <c r="CP62" s="34"/>
      <c r="CQ62" s="34"/>
      <c r="CR62" s="34"/>
      <c r="CS62" s="34"/>
      <c r="CT62" s="34"/>
      <c r="CU62" s="34"/>
      <c r="CV62" s="34"/>
      <c r="CW62" s="34"/>
      <c r="CX62" s="34"/>
      <c r="CY62" s="34"/>
      <c r="CZ62" s="34"/>
      <c r="DA62" s="34"/>
      <c r="DB62" s="34"/>
      <c r="DC62" s="34"/>
      <c r="DD62" s="34"/>
      <c r="DE62" s="34"/>
      <c r="DF62" s="34"/>
      <c r="DG62" s="34"/>
      <c r="DH62" s="34"/>
      <c r="DI62" s="34"/>
      <c r="DJ62" s="34"/>
      <c r="DK62" s="34"/>
      <c r="DL62" s="34"/>
      <c r="DM62" s="34"/>
      <c r="DN62" s="34"/>
      <c r="DO62" s="34"/>
      <c r="DP62" s="34"/>
      <c r="DQ62" s="34"/>
      <c r="DR62" s="34"/>
      <c r="DS62" s="34"/>
      <c r="DT62" s="34"/>
      <c r="DU62" s="34"/>
      <c r="DV62" s="34"/>
      <c r="DW62" s="34"/>
      <c r="DX62" s="34"/>
      <c r="DY62" s="34"/>
      <c r="DZ62" s="34"/>
      <c r="EA62" s="34"/>
      <c r="EB62" s="34"/>
      <c r="EC62" s="34"/>
      <c r="ED62" s="34"/>
      <c r="EE62" s="34"/>
      <c r="EF62" s="34"/>
      <c r="EG62" s="34"/>
      <c r="EH62" s="34"/>
      <c r="EI62" s="34"/>
      <c r="EJ62" s="34"/>
      <c r="EK62" s="34"/>
      <c r="EL62" s="34"/>
      <c r="EM62" s="34"/>
      <c r="EN62" s="34"/>
      <c r="EO62" s="34"/>
      <c r="EP62" s="34"/>
      <c r="EQ62" s="34"/>
      <c r="ER62" s="34"/>
      <c r="ES62" s="34"/>
      <c r="ET62" s="34"/>
      <c r="EU62" s="34"/>
      <c r="EV62" s="34"/>
      <c r="EW62" s="34"/>
      <c r="EX62" s="34"/>
      <c r="EY62" s="34"/>
      <c r="EZ62" s="34"/>
      <c r="FA62" s="34"/>
      <c r="FB62" s="34"/>
      <c r="FC62" s="34"/>
      <c r="FD62" s="34"/>
      <c r="FE62" s="34"/>
      <c r="FF62" s="34"/>
      <c r="FG62" s="34"/>
      <c r="FH62" s="34"/>
      <c r="FI62" s="34"/>
      <c r="FJ62" s="34"/>
      <c r="FK62" s="34"/>
      <c r="FL62" s="34"/>
      <c r="FM62" s="34"/>
      <c r="FN62" s="34"/>
      <c r="FO62" s="34"/>
      <c r="FP62" s="34"/>
      <c r="FQ62" s="34"/>
      <c r="FR62" s="34"/>
      <c r="FS62" s="34"/>
      <c r="FT62" s="34"/>
      <c r="FU62" s="34"/>
      <c r="FV62" s="34"/>
      <c r="FW62" s="34"/>
      <c r="FX62" s="34"/>
      <c r="FY62" s="34"/>
      <c r="FZ62" s="34"/>
      <c r="GA62" s="34"/>
      <c r="GB62" s="34"/>
      <c r="GC62" s="34"/>
      <c r="GD62" s="34"/>
      <c r="GE62" s="34"/>
      <c r="GF62" s="34"/>
      <c r="GG62" s="34"/>
      <c r="GH62" s="34"/>
      <c r="GI62" s="34"/>
      <c r="GJ62" s="34"/>
      <c r="GK62" s="34"/>
      <c r="GL62" s="34"/>
      <c r="GM62" s="34"/>
      <c r="GN62" s="34"/>
      <c r="GO62" s="34"/>
      <c r="GP62" s="34"/>
      <c r="GQ62" s="34"/>
      <c r="GR62" s="34"/>
      <c r="GS62" s="34"/>
      <c r="GT62" s="34"/>
      <c r="GU62" s="34"/>
      <c r="GV62" s="34"/>
      <c r="GW62" s="34"/>
      <c r="GX62" s="34"/>
      <c r="GY62" s="34"/>
      <c r="GZ62" s="34"/>
      <c r="HA62" s="34"/>
      <c r="HB62" s="34"/>
      <c r="HC62" s="34"/>
      <c r="HD62" s="34"/>
      <c r="HE62" s="34"/>
      <c r="HF62" s="34"/>
      <c r="HG62" s="34"/>
      <c r="HH62" s="34"/>
      <c r="HI62" s="34"/>
      <c r="HJ62" s="34"/>
      <c r="HK62" s="34"/>
      <c r="HL62" s="34"/>
      <c r="HM62" s="34"/>
      <c r="HN62" s="34"/>
      <c r="HO62" s="34"/>
      <c r="HP62" s="34"/>
      <c r="HQ62" s="34"/>
      <c r="HR62" s="34"/>
      <c r="HS62" s="34"/>
      <c r="HT62" s="34"/>
      <c r="HU62" s="34"/>
      <c r="HV62" s="34"/>
      <c r="HW62" s="34"/>
      <c r="HX62" s="34"/>
      <c r="HY62" s="34"/>
      <c r="HZ62" s="34"/>
      <c r="IA62" s="34"/>
      <c r="IB62" s="34"/>
      <c r="IC62" s="34"/>
      <c r="ID62" s="34"/>
      <c r="IE62" s="34"/>
      <c r="IF62" s="34"/>
      <c r="IG62" s="34"/>
      <c r="IH62" s="34"/>
      <c r="II62" s="34"/>
      <c r="IJ62" s="34"/>
      <c r="IK62" s="34"/>
      <c r="IL62" s="34"/>
      <c r="IM62" s="34"/>
      <c r="IN62" s="34"/>
      <c r="IO62" s="34"/>
      <c r="IP62" s="34"/>
      <c r="IQ62" s="34"/>
      <c r="IR62" s="34"/>
      <c r="IS62" s="34"/>
      <c r="IT62" s="34"/>
      <c r="IU62" s="34"/>
      <c r="IV62" s="34"/>
    </row>
    <row r="63" spans="1:256" ht="60" x14ac:dyDescent="0.2">
      <c r="A63" s="53"/>
      <c r="B63" s="74">
        <v>95111601</v>
      </c>
      <c r="C63" s="76" t="s">
        <v>122</v>
      </c>
      <c r="D63" s="63">
        <v>45738</v>
      </c>
      <c r="E63" s="77">
        <v>3</v>
      </c>
      <c r="F63" s="55" t="s">
        <v>62</v>
      </c>
      <c r="G63" s="56" t="s">
        <v>63</v>
      </c>
      <c r="H63" s="61">
        <v>317779680</v>
      </c>
      <c r="I63" s="61">
        <v>390219992.31999999</v>
      </c>
      <c r="J63" s="58" t="s">
        <v>35</v>
      </c>
      <c r="K63" s="58" t="s">
        <v>35</v>
      </c>
      <c r="L63" s="56" t="s">
        <v>36</v>
      </c>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c r="BA63" s="34"/>
      <c r="BB63" s="34"/>
      <c r="BC63" s="34"/>
      <c r="BD63" s="34"/>
      <c r="BE63" s="34"/>
      <c r="BF63" s="34"/>
      <c r="BG63" s="34"/>
      <c r="BH63" s="34"/>
      <c r="BI63" s="34"/>
      <c r="BJ63" s="34"/>
      <c r="BK63" s="34"/>
      <c r="BL63" s="34"/>
      <c r="BM63" s="34"/>
      <c r="BN63" s="34"/>
      <c r="BO63" s="34"/>
      <c r="BP63" s="34"/>
      <c r="BQ63" s="34"/>
      <c r="BR63" s="34"/>
      <c r="BS63" s="34"/>
      <c r="BT63" s="34"/>
      <c r="BU63" s="34"/>
      <c r="BV63" s="34"/>
      <c r="BW63" s="34"/>
      <c r="BX63" s="34"/>
      <c r="BY63" s="34"/>
      <c r="BZ63" s="34"/>
      <c r="CA63" s="34"/>
      <c r="CB63" s="34"/>
      <c r="CC63" s="34"/>
      <c r="CD63" s="34"/>
      <c r="CE63" s="34"/>
      <c r="CF63" s="34"/>
      <c r="CG63" s="34"/>
      <c r="CH63" s="34"/>
      <c r="CI63" s="34"/>
      <c r="CJ63" s="34"/>
      <c r="CK63" s="34"/>
      <c r="CL63" s="34"/>
      <c r="CM63" s="34"/>
      <c r="CN63" s="34"/>
      <c r="CO63" s="34"/>
      <c r="CP63" s="34"/>
      <c r="CQ63" s="34"/>
      <c r="CR63" s="34"/>
      <c r="CS63" s="34"/>
      <c r="CT63" s="34"/>
      <c r="CU63" s="34"/>
      <c r="CV63" s="34"/>
      <c r="CW63" s="34"/>
      <c r="CX63" s="34"/>
      <c r="CY63" s="34"/>
      <c r="CZ63" s="34"/>
      <c r="DA63" s="34"/>
      <c r="DB63" s="34"/>
      <c r="DC63" s="34"/>
      <c r="DD63" s="34"/>
      <c r="DE63" s="34"/>
      <c r="DF63" s="34"/>
      <c r="DG63" s="34"/>
      <c r="DH63" s="34"/>
      <c r="DI63" s="34"/>
      <c r="DJ63" s="34"/>
      <c r="DK63" s="34"/>
      <c r="DL63" s="34"/>
      <c r="DM63" s="34"/>
      <c r="DN63" s="34"/>
      <c r="DO63" s="34"/>
      <c r="DP63" s="34"/>
      <c r="DQ63" s="34"/>
      <c r="DR63" s="34"/>
      <c r="DS63" s="34"/>
      <c r="DT63" s="34"/>
      <c r="DU63" s="34"/>
      <c r="DV63" s="34"/>
      <c r="DW63" s="34"/>
      <c r="DX63" s="34"/>
      <c r="DY63" s="34"/>
      <c r="DZ63" s="34"/>
      <c r="EA63" s="34"/>
      <c r="EB63" s="34"/>
      <c r="EC63" s="34"/>
      <c r="ED63" s="34"/>
      <c r="EE63" s="34"/>
      <c r="EF63" s="34"/>
      <c r="EG63" s="34"/>
      <c r="EH63" s="34"/>
      <c r="EI63" s="34"/>
      <c r="EJ63" s="34"/>
      <c r="EK63" s="34"/>
      <c r="EL63" s="34"/>
      <c r="EM63" s="34"/>
      <c r="EN63" s="34"/>
      <c r="EO63" s="34"/>
      <c r="EP63" s="34"/>
      <c r="EQ63" s="34"/>
      <c r="ER63" s="34"/>
      <c r="ES63" s="34"/>
      <c r="ET63" s="34"/>
      <c r="EU63" s="34"/>
      <c r="EV63" s="34"/>
      <c r="EW63" s="34"/>
      <c r="EX63" s="34"/>
      <c r="EY63" s="34"/>
      <c r="EZ63" s="34"/>
      <c r="FA63" s="34"/>
      <c r="FB63" s="34"/>
      <c r="FC63" s="34"/>
      <c r="FD63" s="34"/>
      <c r="FE63" s="34"/>
      <c r="FF63" s="34"/>
      <c r="FG63" s="34"/>
      <c r="FH63" s="34"/>
      <c r="FI63" s="34"/>
      <c r="FJ63" s="34"/>
      <c r="FK63" s="34"/>
      <c r="FL63" s="34"/>
      <c r="FM63" s="34"/>
      <c r="FN63" s="34"/>
      <c r="FO63" s="34"/>
      <c r="FP63" s="34"/>
      <c r="FQ63" s="34"/>
      <c r="FR63" s="34"/>
      <c r="FS63" s="34"/>
      <c r="FT63" s="34"/>
      <c r="FU63" s="34"/>
      <c r="FV63" s="34"/>
      <c r="FW63" s="34"/>
      <c r="FX63" s="34"/>
      <c r="FY63" s="34"/>
      <c r="FZ63" s="34"/>
      <c r="GA63" s="34"/>
      <c r="GB63" s="34"/>
      <c r="GC63" s="34"/>
      <c r="GD63" s="34"/>
      <c r="GE63" s="34"/>
      <c r="GF63" s="34"/>
      <c r="GG63" s="34"/>
      <c r="GH63" s="34"/>
      <c r="GI63" s="34"/>
      <c r="GJ63" s="34"/>
      <c r="GK63" s="34"/>
      <c r="GL63" s="34"/>
      <c r="GM63" s="34"/>
      <c r="GN63" s="34"/>
      <c r="GO63" s="34"/>
      <c r="GP63" s="34"/>
      <c r="GQ63" s="34"/>
      <c r="GR63" s="34"/>
      <c r="GS63" s="34"/>
      <c r="GT63" s="34"/>
      <c r="GU63" s="34"/>
      <c r="GV63" s="34"/>
      <c r="GW63" s="34"/>
      <c r="GX63" s="34"/>
      <c r="GY63" s="34"/>
      <c r="GZ63" s="34"/>
      <c r="HA63" s="34"/>
      <c r="HB63" s="34"/>
      <c r="HC63" s="34"/>
      <c r="HD63" s="34"/>
      <c r="HE63" s="34"/>
      <c r="HF63" s="34"/>
      <c r="HG63" s="34"/>
      <c r="HH63" s="34"/>
      <c r="HI63" s="34"/>
      <c r="HJ63" s="34"/>
      <c r="HK63" s="34"/>
      <c r="HL63" s="34"/>
      <c r="HM63" s="34"/>
      <c r="HN63" s="34"/>
      <c r="HO63" s="34"/>
      <c r="HP63" s="34"/>
      <c r="HQ63" s="34"/>
      <c r="HR63" s="34"/>
      <c r="HS63" s="34"/>
      <c r="HT63" s="34"/>
      <c r="HU63" s="34"/>
      <c r="HV63" s="34"/>
      <c r="HW63" s="34"/>
      <c r="HX63" s="34"/>
      <c r="HY63" s="34"/>
      <c r="HZ63" s="34"/>
      <c r="IA63" s="34"/>
      <c r="IB63" s="34"/>
      <c r="IC63" s="34"/>
      <c r="ID63" s="34"/>
      <c r="IE63" s="34"/>
      <c r="IF63" s="34"/>
      <c r="IG63" s="34"/>
      <c r="IH63" s="34"/>
      <c r="II63" s="34"/>
      <c r="IJ63" s="34"/>
      <c r="IK63" s="34"/>
      <c r="IL63" s="34"/>
      <c r="IM63" s="34"/>
      <c r="IN63" s="34"/>
      <c r="IO63" s="34"/>
      <c r="IP63" s="34"/>
      <c r="IQ63" s="34"/>
      <c r="IR63" s="34"/>
      <c r="IS63" s="34"/>
      <c r="IT63" s="34"/>
      <c r="IU63" s="34"/>
      <c r="IV63" s="34"/>
    </row>
    <row r="64" spans="1:256" ht="60" x14ac:dyDescent="0.2">
      <c r="A64" s="53"/>
      <c r="B64" s="74">
        <v>95111601</v>
      </c>
      <c r="C64" s="75" t="s">
        <v>60</v>
      </c>
      <c r="D64" s="63">
        <v>45839</v>
      </c>
      <c r="E64" s="77" t="s">
        <v>124</v>
      </c>
      <c r="F64" s="55" t="s">
        <v>62</v>
      </c>
      <c r="G64" s="56" t="s">
        <v>63</v>
      </c>
      <c r="H64" s="61">
        <v>4451929977</v>
      </c>
      <c r="I64" s="61">
        <f t="shared" ref="I64:I71" si="25">+H64</f>
        <v>4451929977</v>
      </c>
      <c r="J64" s="58" t="s">
        <v>35</v>
      </c>
      <c r="K64" s="58" t="s">
        <v>35</v>
      </c>
      <c r="L64" s="56" t="s">
        <v>36</v>
      </c>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c r="BA64" s="34"/>
      <c r="BB64" s="34"/>
      <c r="BC64" s="34"/>
      <c r="BD64" s="34"/>
      <c r="BE64" s="34"/>
      <c r="BF64" s="34"/>
      <c r="BG64" s="34"/>
      <c r="BH64" s="34"/>
      <c r="BI64" s="34"/>
      <c r="BJ64" s="34"/>
      <c r="BK64" s="34"/>
      <c r="BL64" s="34"/>
      <c r="BM64" s="34"/>
      <c r="BN64" s="34"/>
      <c r="BO64" s="34"/>
      <c r="BP64" s="34"/>
      <c r="BQ64" s="34"/>
      <c r="BR64" s="34"/>
      <c r="BS64" s="34"/>
      <c r="BT64" s="34"/>
      <c r="BU64" s="34"/>
      <c r="BV64" s="34"/>
      <c r="BW64" s="34"/>
      <c r="BX64" s="34"/>
      <c r="BY64" s="34"/>
      <c r="BZ64" s="34"/>
      <c r="CA64" s="34"/>
      <c r="CB64" s="34"/>
      <c r="CC64" s="34"/>
      <c r="CD64" s="34"/>
      <c r="CE64" s="34"/>
      <c r="CF64" s="34"/>
      <c r="CG64" s="34"/>
      <c r="CH64" s="34"/>
      <c r="CI64" s="34"/>
      <c r="CJ64" s="34"/>
      <c r="CK64" s="34"/>
      <c r="CL64" s="34"/>
      <c r="CM64" s="34"/>
      <c r="CN64" s="34"/>
      <c r="CO64" s="34"/>
      <c r="CP64" s="34"/>
      <c r="CQ64" s="34"/>
      <c r="CR64" s="34"/>
      <c r="CS64" s="34"/>
      <c r="CT64" s="34"/>
      <c r="CU64" s="34"/>
      <c r="CV64" s="34"/>
      <c r="CW64" s="34"/>
      <c r="CX64" s="34"/>
      <c r="CY64" s="34"/>
      <c r="CZ64" s="34"/>
      <c r="DA64" s="34"/>
      <c r="DB64" s="34"/>
      <c r="DC64" s="34"/>
      <c r="DD64" s="34"/>
      <c r="DE64" s="34"/>
      <c r="DF64" s="34"/>
      <c r="DG64" s="34"/>
      <c r="DH64" s="34"/>
      <c r="DI64" s="34"/>
      <c r="DJ64" s="34"/>
      <c r="DK64" s="34"/>
      <c r="DL64" s="34"/>
      <c r="DM64" s="34"/>
      <c r="DN64" s="34"/>
      <c r="DO64" s="34"/>
      <c r="DP64" s="34"/>
      <c r="DQ64" s="34"/>
      <c r="DR64" s="34"/>
      <c r="DS64" s="34"/>
      <c r="DT64" s="34"/>
      <c r="DU64" s="34"/>
      <c r="DV64" s="34"/>
      <c r="DW64" s="34"/>
      <c r="DX64" s="34"/>
      <c r="DY64" s="34"/>
      <c r="DZ64" s="34"/>
      <c r="EA64" s="34"/>
      <c r="EB64" s="34"/>
      <c r="EC64" s="34"/>
      <c r="ED64" s="34"/>
      <c r="EE64" s="34"/>
      <c r="EF64" s="34"/>
      <c r="EG64" s="34"/>
      <c r="EH64" s="34"/>
      <c r="EI64" s="34"/>
      <c r="EJ64" s="34"/>
      <c r="EK64" s="34"/>
      <c r="EL64" s="34"/>
      <c r="EM64" s="34"/>
      <c r="EN64" s="34"/>
      <c r="EO64" s="34"/>
      <c r="EP64" s="34"/>
      <c r="EQ64" s="34"/>
      <c r="ER64" s="34"/>
      <c r="ES64" s="34"/>
      <c r="ET64" s="34"/>
      <c r="EU64" s="34"/>
      <c r="EV64" s="34"/>
      <c r="EW64" s="34"/>
      <c r="EX64" s="34"/>
      <c r="EY64" s="34"/>
      <c r="EZ64" s="34"/>
      <c r="FA64" s="34"/>
      <c r="FB64" s="34"/>
      <c r="FC64" s="34"/>
      <c r="FD64" s="34"/>
      <c r="FE64" s="34"/>
      <c r="FF64" s="34"/>
      <c r="FG64" s="34"/>
      <c r="FH64" s="34"/>
      <c r="FI64" s="34"/>
      <c r="FJ64" s="34"/>
      <c r="FK64" s="34"/>
      <c r="FL64" s="34"/>
      <c r="FM64" s="34"/>
      <c r="FN64" s="34"/>
      <c r="FO64" s="34"/>
      <c r="FP64" s="34"/>
      <c r="FQ64" s="34"/>
      <c r="FR64" s="34"/>
      <c r="FS64" s="34"/>
      <c r="FT64" s="34"/>
      <c r="FU64" s="34"/>
      <c r="FV64" s="34"/>
      <c r="FW64" s="34"/>
      <c r="FX64" s="34"/>
      <c r="FY64" s="34"/>
      <c r="FZ64" s="34"/>
      <c r="GA64" s="34"/>
      <c r="GB64" s="34"/>
      <c r="GC64" s="34"/>
      <c r="GD64" s="34"/>
      <c r="GE64" s="34"/>
      <c r="GF64" s="34"/>
      <c r="GG64" s="34"/>
      <c r="GH64" s="34"/>
      <c r="GI64" s="34"/>
      <c r="GJ64" s="34"/>
      <c r="GK64" s="34"/>
      <c r="GL64" s="34"/>
      <c r="GM64" s="34"/>
      <c r="GN64" s="34"/>
      <c r="GO64" s="34"/>
      <c r="GP64" s="34"/>
      <c r="GQ64" s="34"/>
      <c r="GR64" s="34"/>
      <c r="GS64" s="34"/>
      <c r="GT64" s="34"/>
      <c r="GU64" s="34"/>
      <c r="GV64" s="34"/>
      <c r="GW64" s="34"/>
      <c r="GX64" s="34"/>
      <c r="GY64" s="34"/>
      <c r="GZ64" s="34"/>
      <c r="HA64" s="34"/>
      <c r="HB64" s="34"/>
      <c r="HC64" s="34"/>
      <c r="HD64" s="34"/>
      <c r="HE64" s="34"/>
      <c r="HF64" s="34"/>
      <c r="HG64" s="34"/>
      <c r="HH64" s="34"/>
      <c r="HI64" s="34"/>
      <c r="HJ64" s="34"/>
      <c r="HK64" s="34"/>
      <c r="HL64" s="34"/>
      <c r="HM64" s="34"/>
      <c r="HN64" s="34"/>
      <c r="HO64" s="34"/>
      <c r="HP64" s="34"/>
      <c r="HQ64" s="34"/>
      <c r="HR64" s="34"/>
      <c r="HS64" s="34"/>
      <c r="HT64" s="34"/>
      <c r="HU64" s="34"/>
      <c r="HV64" s="34"/>
      <c r="HW64" s="34"/>
      <c r="HX64" s="34"/>
      <c r="HY64" s="34"/>
      <c r="HZ64" s="34"/>
      <c r="IA64" s="34"/>
      <c r="IB64" s="34"/>
      <c r="IC64" s="34"/>
      <c r="ID64" s="34"/>
      <c r="IE64" s="34"/>
      <c r="IF64" s="34"/>
      <c r="IG64" s="34"/>
      <c r="IH64" s="34"/>
      <c r="II64" s="34"/>
      <c r="IJ64" s="34"/>
      <c r="IK64" s="34"/>
      <c r="IL64" s="34"/>
      <c r="IM64" s="34"/>
      <c r="IN64" s="34"/>
      <c r="IO64" s="34"/>
      <c r="IP64" s="34"/>
      <c r="IQ64" s="34"/>
      <c r="IR64" s="34"/>
      <c r="IS64" s="34"/>
      <c r="IT64" s="34"/>
      <c r="IU64" s="34"/>
      <c r="IV64" s="34"/>
    </row>
    <row r="65" spans="1:256" ht="60" x14ac:dyDescent="0.2">
      <c r="A65" s="53"/>
      <c r="B65" s="74">
        <v>95111601</v>
      </c>
      <c r="C65" s="75" t="s">
        <v>61</v>
      </c>
      <c r="D65" s="63">
        <v>45810</v>
      </c>
      <c r="E65" s="77" t="s">
        <v>125</v>
      </c>
      <c r="F65" s="55" t="s">
        <v>62</v>
      </c>
      <c r="G65" s="56" t="s">
        <v>63</v>
      </c>
      <c r="H65" s="61">
        <v>419008294.82999998</v>
      </c>
      <c r="I65" s="61">
        <f t="shared" si="25"/>
        <v>419008294.82999998</v>
      </c>
      <c r="J65" s="58" t="s">
        <v>35</v>
      </c>
      <c r="K65" s="58" t="s">
        <v>35</v>
      </c>
      <c r="L65" s="56" t="s">
        <v>36</v>
      </c>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34"/>
      <c r="CD65" s="34"/>
      <c r="CE65" s="34"/>
      <c r="CF65" s="34"/>
      <c r="CG65" s="34"/>
      <c r="CH65" s="34"/>
      <c r="CI65" s="34"/>
      <c r="CJ65" s="34"/>
      <c r="CK65" s="34"/>
      <c r="CL65" s="34"/>
      <c r="CM65" s="34"/>
      <c r="CN65" s="34"/>
      <c r="CO65" s="34"/>
      <c r="CP65" s="34"/>
      <c r="CQ65" s="34"/>
      <c r="CR65" s="34"/>
      <c r="CS65" s="34"/>
      <c r="CT65" s="34"/>
      <c r="CU65" s="34"/>
      <c r="CV65" s="34"/>
      <c r="CW65" s="34"/>
      <c r="CX65" s="34"/>
      <c r="CY65" s="34"/>
      <c r="CZ65" s="34"/>
      <c r="DA65" s="34"/>
      <c r="DB65" s="34"/>
      <c r="DC65" s="34"/>
      <c r="DD65" s="34"/>
      <c r="DE65" s="34"/>
      <c r="DF65" s="34"/>
      <c r="DG65" s="34"/>
      <c r="DH65" s="34"/>
      <c r="DI65" s="34"/>
      <c r="DJ65" s="34"/>
      <c r="DK65" s="34"/>
      <c r="DL65" s="34"/>
      <c r="DM65" s="34"/>
      <c r="DN65" s="34"/>
      <c r="DO65" s="34"/>
      <c r="DP65" s="34"/>
      <c r="DQ65" s="34"/>
      <c r="DR65" s="34"/>
      <c r="DS65" s="34"/>
      <c r="DT65" s="34"/>
      <c r="DU65" s="34"/>
      <c r="DV65" s="34"/>
      <c r="DW65" s="34"/>
      <c r="DX65" s="34"/>
      <c r="DY65" s="34"/>
      <c r="DZ65" s="34"/>
      <c r="EA65" s="34"/>
      <c r="EB65" s="34"/>
      <c r="EC65" s="34"/>
      <c r="ED65" s="34"/>
      <c r="EE65" s="34"/>
      <c r="EF65" s="34"/>
      <c r="EG65" s="34"/>
      <c r="EH65" s="34"/>
      <c r="EI65" s="34"/>
      <c r="EJ65" s="34"/>
      <c r="EK65" s="34"/>
      <c r="EL65" s="34"/>
      <c r="EM65" s="34"/>
      <c r="EN65" s="34"/>
      <c r="EO65" s="34"/>
      <c r="EP65" s="34"/>
      <c r="EQ65" s="34"/>
      <c r="ER65" s="34"/>
      <c r="ES65" s="34"/>
      <c r="ET65" s="34"/>
      <c r="EU65" s="34"/>
      <c r="EV65" s="34"/>
      <c r="EW65" s="34"/>
      <c r="EX65" s="34"/>
      <c r="EY65" s="34"/>
      <c r="EZ65" s="34"/>
      <c r="FA65" s="34"/>
      <c r="FB65" s="34"/>
      <c r="FC65" s="34"/>
      <c r="FD65" s="34"/>
      <c r="FE65" s="34"/>
      <c r="FF65" s="34"/>
      <c r="FG65" s="34"/>
      <c r="FH65" s="34"/>
      <c r="FI65" s="34"/>
      <c r="FJ65" s="34"/>
      <c r="FK65" s="34"/>
      <c r="FL65" s="34"/>
      <c r="FM65" s="34"/>
      <c r="FN65" s="34"/>
      <c r="FO65" s="34"/>
      <c r="FP65" s="34"/>
      <c r="FQ65" s="34"/>
      <c r="FR65" s="34"/>
      <c r="FS65" s="34"/>
      <c r="FT65" s="34"/>
      <c r="FU65" s="34"/>
      <c r="FV65" s="34"/>
      <c r="FW65" s="34"/>
      <c r="FX65" s="34"/>
      <c r="FY65" s="34"/>
      <c r="FZ65" s="34"/>
      <c r="GA65" s="34"/>
      <c r="GB65" s="34"/>
      <c r="GC65" s="34"/>
      <c r="GD65" s="34"/>
      <c r="GE65" s="34"/>
      <c r="GF65" s="34"/>
      <c r="GG65" s="34"/>
      <c r="GH65" s="34"/>
      <c r="GI65" s="34"/>
      <c r="GJ65" s="34"/>
      <c r="GK65" s="34"/>
      <c r="GL65" s="34"/>
      <c r="GM65" s="34"/>
      <c r="GN65" s="34"/>
      <c r="GO65" s="34"/>
      <c r="GP65" s="34"/>
      <c r="GQ65" s="34"/>
      <c r="GR65" s="34"/>
      <c r="GS65" s="34"/>
      <c r="GT65" s="34"/>
      <c r="GU65" s="34"/>
      <c r="GV65" s="34"/>
      <c r="GW65" s="34"/>
      <c r="GX65" s="34"/>
      <c r="GY65" s="34"/>
      <c r="GZ65" s="34"/>
      <c r="HA65" s="34"/>
      <c r="HB65" s="34"/>
      <c r="HC65" s="34"/>
      <c r="HD65" s="34"/>
      <c r="HE65" s="34"/>
      <c r="HF65" s="34"/>
      <c r="HG65" s="34"/>
      <c r="HH65" s="34"/>
      <c r="HI65" s="34"/>
      <c r="HJ65" s="34"/>
      <c r="HK65" s="34"/>
      <c r="HL65" s="34"/>
      <c r="HM65" s="34"/>
      <c r="HN65" s="34"/>
      <c r="HO65" s="34"/>
      <c r="HP65" s="34"/>
      <c r="HQ65" s="34"/>
      <c r="HR65" s="34"/>
      <c r="HS65" s="34"/>
      <c r="HT65" s="34"/>
      <c r="HU65" s="34"/>
      <c r="HV65" s="34"/>
      <c r="HW65" s="34"/>
      <c r="HX65" s="34"/>
      <c r="HY65" s="34"/>
      <c r="HZ65" s="34"/>
      <c r="IA65" s="34"/>
      <c r="IB65" s="34"/>
      <c r="IC65" s="34"/>
      <c r="ID65" s="34"/>
      <c r="IE65" s="34"/>
      <c r="IF65" s="34"/>
      <c r="IG65" s="34"/>
      <c r="IH65" s="34"/>
      <c r="II65" s="34"/>
      <c r="IJ65" s="34"/>
      <c r="IK65" s="34"/>
      <c r="IL65" s="34"/>
      <c r="IM65" s="34"/>
      <c r="IN65" s="34"/>
      <c r="IO65" s="34"/>
      <c r="IP65" s="34"/>
      <c r="IQ65" s="34"/>
      <c r="IR65" s="34"/>
      <c r="IS65" s="34"/>
      <c r="IT65" s="34"/>
      <c r="IU65" s="34"/>
      <c r="IV65" s="34"/>
    </row>
    <row r="66" spans="1:256" ht="60" x14ac:dyDescent="0.2">
      <c r="A66" s="53"/>
      <c r="B66" s="74">
        <v>95111601</v>
      </c>
      <c r="C66" s="75" t="s">
        <v>123</v>
      </c>
      <c r="D66" s="63">
        <v>45659</v>
      </c>
      <c r="E66" s="77">
        <v>2</v>
      </c>
      <c r="F66" s="55" t="s">
        <v>62</v>
      </c>
      <c r="G66" s="56" t="s">
        <v>63</v>
      </c>
      <c r="H66" s="61">
        <v>75000000</v>
      </c>
      <c r="I66" s="61">
        <f t="shared" si="25"/>
        <v>75000000</v>
      </c>
      <c r="J66" s="58" t="s">
        <v>35</v>
      </c>
      <c r="K66" s="58" t="s">
        <v>35</v>
      </c>
      <c r="L66" s="56" t="s">
        <v>36</v>
      </c>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4"/>
      <c r="CD66" s="34"/>
      <c r="CE66" s="34"/>
      <c r="CF66" s="34"/>
      <c r="CG66" s="34"/>
      <c r="CH66" s="34"/>
      <c r="CI66" s="34"/>
      <c r="CJ66" s="34"/>
      <c r="CK66" s="34"/>
      <c r="CL66" s="34"/>
      <c r="CM66" s="34"/>
      <c r="CN66" s="34"/>
      <c r="CO66" s="34"/>
      <c r="CP66" s="34"/>
      <c r="CQ66" s="34"/>
      <c r="CR66" s="34"/>
      <c r="CS66" s="34"/>
      <c r="CT66" s="34"/>
      <c r="CU66" s="34"/>
      <c r="CV66" s="34"/>
      <c r="CW66" s="34"/>
      <c r="CX66" s="34"/>
      <c r="CY66" s="34"/>
      <c r="CZ66" s="34"/>
      <c r="DA66" s="34"/>
      <c r="DB66" s="34"/>
      <c r="DC66" s="34"/>
      <c r="DD66" s="34"/>
      <c r="DE66" s="34"/>
      <c r="DF66" s="34"/>
      <c r="DG66" s="34"/>
      <c r="DH66" s="34"/>
      <c r="DI66" s="34"/>
      <c r="DJ66" s="34"/>
      <c r="DK66" s="34"/>
      <c r="DL66" s="34"/>
      <c r="DM66" s="34"/>
      <c r="DN66" s="34"/>
      <c r="DO66" s="34"/>
      <c r="DP66" s="34"/>
      <c r="DQ66" s="34"/>
      <c r="DR66" s="34"/>
      <c r="DS66" s="34"/>
      <c r="DT66" s="34"/>
      <c r="DU66" s="34"/>
      <c r="DV66" s="34"/>
      <c r="DW66" s="34"/>
      <c r="DX66" s="34"/>
      <c r="DY66" s="34"/>
      <c r="DZ66" s="34"/>
      <c r="EA66" s="34"/>
      <c r="EB66" s="34"/>
      <c r="EC66" s="34"/>
      <c r="ED66" s="34"/>
      <c r="EE66" s="34"/>
      <c r="EF66" s="34"/>
      <c r="EG66" s="34"/>
      <c r="EH66" s="34"/>
      <c r="EI66" s="34"/>
      <c r="EJ66" s="34"/>
      <c r="EK66" s="34"/>
      <c r="EL66" s="34"/>
      <c r="EM66" s="34"/>
      <c r="EN66" s="34"/>
      <c r="EO66" s="34"/>
      <c r="EP66" s="34"/>
      <c r="EQ66" s="34"/>
      <c r="ER66" s="34"/>
      <c r="ES66" s="34"/>
      <c r="ET66" s="34"/>
      <c r="EU66" s="34"/>
      <c r="EV66" s="34"/>
      <c r="EW66" s="34"/>
      <c r="EX66" s="34"/>
      <c r="EY66" s="34"/>
      <c r="EZ66" s="34"/>
      <c r="FA66" s="34"/>
      <c r="FB66" s="34"/>
      <c r="FC66" s="34"/>
      <c r="FD66" s="34"/>
      <c r="FE66" s="34"/>
      <c r="FF66" s="34"/>
      <c r="FG66" s="34"/>
      <c r="FH66" s="34"/>
      <c r="FI66" s="34"/>
      <c r="FJ66" s="34"/>
      <c r="FK66" s="34"/>
      <c r="FL66" s="34"/>
      <c r="FM66" s="34"/>
      <c r="FN66" s="34"/>
      <c r="FO66" s="34"/>
      <c r="FP66" s="34"/>
      <c r="FQ66" s="34"/>
      <c r="FR66" s="34"/>
      <c r="FS66" s="34"/>
      <c r="FT66" s="34"/>
      <c r="FU66" s="34"/>
      <c r="FV66" s="34"/>
      <c r="FW66" s="34"/>
      <c r="FX66" s="34"/>
      <c r="FY66" s="34"/>
      <c r="FZ66" s="34"/>
      <c r="GA66" s="34"/>
      <c r="GB66" s="34"/>
      <c r="GC66" s="34"/>
      <c r="GD66" s="34"/>
      <c r="GE66" s="34"/>
      <c r="GF66" s="34"/>
      <c r="GG66" s="34"/>
      <c r="GH66" s="34"/>
      <c r="GI66" s="34"/>
      <c r="GJ66" s="34"/>
      <c r="GK66" s="34"/>
      <c r="GL66" s="34"/>
      <c r="GM66" s="34"/>
      <c r="GN66" s="34"/>
      <c r="GO66" s="34"/>
      <c r="GP66" s="34"/>
      <c r="GQ66" s="34"/>
      <c r="GR66" s="34"/>
      <c r="GS66" s="34"/>
      <c r="GT66" s="34"/>
      <c r="GU66" s="34"/>
      <c r="GV66" s="34"/>
      <c r="GW66" s="34"/>
      <c r="GX66" s="34"/>
      <c r="GY66" s="34"/>
      <c r="GZ66" s="34"/>
      <c r="HA66" s="34"/>
      <c r="HB66" s="34"/>
      <c r="HC66" s="34"/>
      <c r="HD66" s="34"/>
      <c r="HE66" s="34"/>
      <c r="HF66" s="34"/>
      <c r="HG66" s="34"/>
      <c r="HH66" s="34"/>
      <c r="HI66" s="34"/>
      <c r="HJ66" s="34"/>
      <c r="HK66" s="34"/>
      <c r="HL66" s="34"/>
      <c r="HM66" s="34"/>
      <c r="HN66" s="34"/>
      <c r="HO66" s="34"/>
      <c r="HP66" s="34"/>
      <c r="HQ66" s="34"/>
      <c r="HR66" s="34"/>
      <c r="HS66" s="34"/>
      <c r="HT66" s="34"/>
      <c r="HU66" s="34"/>
      <c r="HV66" s="34"/>
      <c r="HW66" s="34"/>
      <c r="HX66" s="34"/>
      <c r="HY66" s="34"/>
      <c r="HZ66" s="34"/>
      <c r="IA66" s="34"/>
      <c r="IB66" s="34"/>
      <c r="IC66" s="34"/>
      <c r="ID66" s="34"/>
      <c r="IE66" s="34"/>
      <c r="IF66" s="34"/>
      <c r="IG66" s="34"/>
      <c r="IH66" s="34"/>
      <c r="II66" s="34"/>
      <c r="IJ66" s="34"/>
      <c r="IK66" s="34"/>
      <c r="IL66" s="34"/>
      <c r="IM66" s="34"/>
      <c r="IN66" s="34"/>
      <c r="IO66" s="34"/>
      <c r="IP66" s="34"/>
      <c r="IQ66" s="34"/>
      <c r="IR66" s="34"/>
      <c r="IS66" s="34"/>
      <c r="IT66" s="34"/>
      <c r="IU66" s="34"/>
      <c r="IV66" s="34"/>
    </row>
    <row r="67" spans="1:256" ht="15" x14ac:dyDescent="0.2">
      <c r="A67" s="53"/>
      <c r="B67" s="74"/>
      <c r="C67" s="75" t="s">
        <v>58</v>
      </c>
      <c r="D67" s="63">
        <v>45770</v>
      </c>
      <c r="E67" s="77">
        <v>5</v>
      </c>
      <c r="F67" s="55"/>
      <c r="G67" s="56"/>
      <c r="H67" s="61">
        <v>4297395316.8900003</v>
      </c>
      <c r="I67" s="61">
        <f t="shared" si="25"/>
        <v>4297395316.8900003</v>
      </c>
      <c r="J67" s="58"/>
      <c r="K67" s="58"/>
      <c r="L67" s="56"/>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4"/>
      <c r="CD67" s="34"/>
      <c r="CE67" s="34"/>
      <c r="CF67" s="34"/>
      <c r="CG67" s="34"/>
      <c r="CH67" s="34"/>
      <c r="CI67" s="34"/>
      <c r="CJ67" s="34"/>
      <c r="CK67" s="34"/>
      <c r="CL67" s="34"/>
      <c r="CM67" s="34"/>
      <c r="CN67" s="34"/>
      <c r="CO67" s="34"/>
      <c r="CP67" s="34"/>
      <c r="CQ67" s="34"/>
      <c r="CR67" s="34"/>
      <c r="CS67" s="34"/>
      <c r="CT67" s="34"/>
      <c r="CU67" s="34"/>
      <c r="CV67" s="34"/>
      <c r="CW67" s="34"/>
      <c r="CX67" s="34"/>
      <c r="CY67" s="34"/>
      <c r="CZ67" s="34"/>
      <c r="DA67" s="34"/>
      <c r="DB67" s="34"/>
      <c r="DC67" s="34"/>
      <c r="DD67" s="34"/>
      <c r="DE67" s="34"/>
      <c r="DF67" s="34"/>
      <c r="DG67" s="34"/>
      <c r="DH67" s="34"/>
      <c r="DI67" s="34"/>
      <c r="DJ67" s="34"/>
      <c r="DK67" s="34"/>
      <c r="DL67" s="34"/>
      <c r="DM67" s="34"/>
      <c r="DN67" s="34"/>
      <c r="DO67" s="34"/>
      <c r="DP67" s="34"/>
      <c r="DQ67" s="34"/>
      <c r="DR67" s="34"/>
      <c r="DS67" s="34"/>
      <c r="DT67" s="34"/>
      <c r="DU67" s="34"/>
      <c r="DV67" s="34"/>
      <c r="DW67" s="34"/>
      <c r="DX67" s="34"/>
      <c r="DY67" s="34"/>
      <c r="DZ67" s="34"/>
      <c r="EA67" s="34"/>
      <c r="EB67" s="34"/>
      <c r="EC67" s="34"/>
      <c r="ED67" s="34"/>
      <c r="EE67" s="34"/>
      <c r="EF67" s="34"/>
      <c r="EG67" s="34"/>
      <c r="EH67" s="34"/>
      <c r="EI67" s="34"/>
      <c r="EJ67" s="34"/>
      <c r="EK67" s="34"/>
      <c r="EL67" s="34"/>
      <c r="EM67" s="34"/>
      <c r="EN67" s="34"/>
      <c r="EO67" s="34"/>
      <c r="EP67" s="34"/>
      <c r="EQ67" s="34"/>
      <c r="ER67" s="34"/>
      <c r="ES67" s="34"/>
      <c r="ET67" s="34"/>
      <c r="EU67" s="34"/>
      <c r="EV67" s="34"/>
      <c r="EW67" s="34"/>
      <c r="EX67" s="34"/>
      <c r="EY67" s="34"/>
      <c r="EZ67" s="34"/>
      <c r="FA67" s="34"/>
      <c r="FB67" s="34"/>
      <c r="FC67" s="34"/>
      <c r="FD67" s="34"/>
      <c r="FE67" s="34"/>
      <c r="FF67" s="34"/>
      <c r="FG67" s="34"/>
      <c r="FH67" s="34"/>
      <c r="FI67" s="34"/>
      <c r="FJ67" s="34"/>
      <c r="FK67" s="34"/>
      <c r="FL67" s="34"/>
      <c r="FM67" s="34"/>
      <c r="FN67" s="34"/>
      <c r="FO67" s="34"/>
      <c r="FP67" s="34"/>
      <c r="FQ67" s="34"/>
      <c r="FR67" s="34"/>
      <c r="FS67" s="34"/>
      <c r="FT67" s="34"/>
      <c r="FU67" s="34"/>
      <c r="FV67" s="34"/>
      <c r="FW67" s="34"/>
      <c r="FX67" s="34"/>
      <c r="FY67" s="34"/>
      <c r="FZ67" s="34"/>
      <c r="GA67" s="34"/>
      <c r="GB67" s="34"/>
      <c r="GC67" s="34"/>
      <c r="GD67" s="34"/>
      <c r="GE67" s="34"/>
      <c r="GF67" s="34"/>
      <c r="GG67" s="34"/>
      <c r="GH67" s="34"/>
      <c r="GI67" s="34"/>
      <c r="GJ67" s="34"/>
      <c r="GK67" s="34"/>
      <c r="GL67" s="34"/>
      <c r="GM67" s="34"/>
      <c r="GN67" s="34"/>
      <c r="GO67" s="34"/>
      <c r="GP67" s="34"/>
      <c r="GQ67" s="34"/>
      <c r="GR67" s="34"/>
      <c r="GS67" s="34"/>
      <c r="GT67" s="34"/>
      <c r="GU67" s="34"/>
      <c r="GV67" s="34"/>
      <c r="GW67" s="34"/>
      <c r="GX67" s="34"/>
      <c r="GY67" s="34"/>
      <c r="GZ67" s="34"/>
      <c r="HA67" s="34"/>
      <c r="HB67" s="34"/>
      <c r="HC67" s="34"/>
      <c r="HD67" s="34"/>
      <c r="HE67" s="34"/>
      <c r="HF67" s="34"/>
      <c r="HG67" s="34"/>
      <c r="HH67" s="34"/>
      <c r="HI67" s="34"/>
      <c r="HJ67" s="34"/>
      <c r="HK67" s="34"/>
      <c r="HL67" s="34"/>
      <c r="HM67" s="34"/>
      <c r="HN67" s="34"/>
      <c r="HO67" s="34"/>
      <c r="HP67" s="34"/>
      <c r="HQ67" s="34"/>
      <c r="HR67" s="34"/>
      <c r="HS67" s="34"/>
      <c r="HT67" s="34"/>
      <c r="HU67" s="34"/>
      <c r="HV67" s="34"/>
      <c r="HW67" s="34"/>
      <c r="HX67" s="34"/>
      <c r="HY67" s="34"/>
      <c r="HZ67" s="34"/>
      <c r="IA67" s="34"/>
      <c r="IB67" s="34"/>
      <c r="IC67" s="34"/>
      <c r="ID67" s="34"/>
      <c r="IE67" s="34"/>
      <c r="IF67" s="34"/>
      <c r="IG67" s="34"/>
      <c r="IH67" s="34"/>
      <c r="II67" s="34"/>
      <c r="IJ67" s="34"/>
      <c r="IK67" s="34"/>
      <c r="IL67" s="34"/>
      <c r="IM67" s="34"/>
      <c r="IN67" s="34"/>
      <c r="IO67" s="34"/>
      <c r="IP67" s="34"/>
      <c r="IQ67" s="34"/>
      <c r="IR67" s="34"/>
      <c r="IS67" s="34"/>
      <c r="IT67" s="34"/>
      <c r="IU67" s="34"/>
      <c r="IV67" s="34"/>
    </row>
    <row r="68" spans="1:256" ht="15" x14ac:dyDescent="0.2">
      <c r="A68" s="53"/>
      <c r="B68" s="74"/>
      <c r="C68" s="75" t="s">
        <v>59</v>
      </c>
      <c r="D68" s="63">
        <v>45770</v>
      </c>
      <c r="E68" s="77">
        <v>6</v>
      </c>
      <c r="F68" s="55"/>
      <c r="G68" s="56"/>
      <c r="H68" s="61">
        <v>429739531.38</v>
      </c>
      <c r="I68" s="61">
        <f t="shared" si="25"/>
        <v>429739531.38</v>
      </c>
      <c r="J68" s="58"/>
      <c r="K68" s="58"/>
      <c r="L68" s="56"/>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c r="BA68" s="34"/>
      <c r="BB68" s="34"/>
      <c r="BC68" s="34"/>
      <c r="BD68" s="34"/>
      <c r="BE68" s="34"/>
      <c r="BF68" s="34"/>
      <c r="BG68" s="34"/>
      <c r="BH68" s="34"/>
      <c r="BI68" s="34"/>
      <c r="BJ68" s="34"/>
      <c r="BK68" s="34"/>
      <c r="BL68" s="34"/>
      <c r="BM68" s="34"/>
      <c r="BN68" s="34"/>
      <c r="BO68" s="34"/>
      <c r="BP68" s="34"/>
      <c r="BQ68" s="34"/>
      <c r="BR68" s="34"/>
      <c r="BS68" s="34"/>
      <c r="BT68" s="34"/>
      <c r="BU68" s="34"/>
      <c r="BV68" s="34"/>
      <c r="BW68" s="34"/>
      <c r="BX68" s="34"/>
      <c r="BY68" s="34"/>
      <c r="BZ68" s="34"/>
      <c r="CA68" s="34"/>
      <c r="CB68" s="34"/>
      <c r="CC68" s="34"/>
      <c r="CD68" s="34"/>
      <c r="CE68" s="34"/>
      <c r="CF68" s="34"/>
      <c r="CG68" s="34"/>
      <c r="CH68" s="34"/>
      <c r="CI68" s="34"/>
      <c r="CJ68" s="34"/>
      <c r="CK68" s="34"/>
      <c r="CL68" s="34"/>
      <c r="CM68" s="34"/>
      <c r="CN68" s="34"/>
      <c r="CO68" s="34"/>
      <c r="CP68" s="34"/>
      <c r="CQ68" s="34"/>
      <c r="CR68" s="34"/>
      <c r="CS68" s="34"/>
      <c r="CT68" s="34"/>
      <c r="CU68" s="34"/>
      <c r="CV68" s="34"/>
      <c r="CW68" s="34"/>
      <c r="CX68" s="34"/>
      <c r="CY68" s="34"/>
      <c r="CZ68" s="34"/>
      <c r="DA68" s="34"/>
      <c r="DB68" s="34"/>
      <c r="DC68" s="34"/>
      <c r="DD68" s="34"/>
      <c r="DE68" s="34"/>
      <c r="DF68" s="34"/>
      <c r="DG68" s="34"/>
      <c r="DH68" s="34"/>
      <c r="DI68" s="34"/>
      <c r="DJ68" s="34"/>
      <c r="DK68" s="34"/>
      <c r="DL68" s="34"/>
      <c r="DM68" s="34"/>
      <c r="DN68" s="34"/>
      <c r="DO68" s="34"/>
      <c r="DP68" s="34"/>
      <c r="DQ68" s="34"/>
      <c r="DR68" s="34"/>
      <c r="DS68" s="34"/>
      <c r="DT68" s="34"/>
      <c r="DU68" s="34"/>
      <c r="DV68" s="34"/>
      <c r="DW68" s="34"/>
      <c r="DX68" s="34"/>
      <c r="DY68" s="34"/>
      <c r="DZ68" s="34"/>
      <c r="EA68" s="34"/>
      <c r="EB68" s="34"/>
      <c r="EC68" s="34"/>
      <c r="ED68" s="34"/>
      <c r="EE68" s="34"/>
      <c r="EF68" s="34"/>
      <c r="EG68" s="34"/>
      <c r="EH68" s="34"/>
      <c r="EI68" s="34"/>
      <c r="EJ68" s="34"/>
      <c r="EK68" s="34"/>
      <c r="EL68" s="34"/>
      <c r="EM68" s="34"/>
      <c r="EN68" s="34"/>
      <c r="EO68" s="34"/>
      <c r="EP68" s="34"/>
      <c r="EQ68" s="34"/>
      <c r="ER68" s="34"/>
      <c r="ES68" s="34"/>
      <c r="ET68" s="34"/>
      <c r="EU68" s="34"/>
      <c r="EV68" s="34"/>
      <c r="EW68" s="34"/>
      <c r="EX68" s="34"/>
      <c r="EY68" s="34"/>
      <c r="EZ68" s="34"/>
      <c r="FA68" s="34"/>
      <c r="FB68" s="34"/>
      <c r="FC68" s="34"/>
      <c r="FD68" s="34"/>
      <c r="FE68" s="34"/>
      <c r="FF68" s="34"/>
      <c r="FG68" s="34"/>
      <c r="FH68" s="34"/>
      <c r="FI68" s="34"/>
      <c r="FJ68" s="34"/>
      <c r="FK68" s="34"/>
      <c r="FL68" s="34"/>
      <c r="FM68" s="34"/>
      <c r="FN68" s="34"/>
      <c r="FO68" s="34"/>
      <c r="FP68" s="34"/>
      <c r="FQ68" s="34"/>
      <c r="FR68" s="34"/>
      <c r="FS68" s="34"/>
      <c r="FT68" s="34"/>
      <c r="FU68" s="34"/>
      <c r="FV68" s="34"/>
      <c r="FW68" s="34"/>
      <c r="FX68" s="34"/>
      <c r="FY68" s="34"/>
      <c r="FZ68" s="34"/>
      <c r="GA68" s="34"/>
      <c r="GB68" s="34"/>
      <c r="GC68" s="34"/>
      <c r="GD68" s="34"/>
      <c r="GE68" s="34"/>
      <c r="GF68" s="34"/>
      <c r="GG68" s="34"/>
      <c r="GH68" s="34"/>
      <c r="GI68" s="34"/>
      <c r="GJ68" s="34"/>
      <c r="GK68" s="34"/>
      <c r="GL68" s="34"/>
      <c r="GM68" s="34"/>
      <c r="GN68" s="34"/>
      <c r="GO68" s="34"/>
      <c r="GP68" s="34"/>
      <c r="GQ68" s="34"/>
      <c r="GR68" s="34"/>
      <c r="GS68" s="34"/>
      <c r="GT68" s="34"/>
      <c r="GU68" s="34"/>
      <c r="GV68" s="34"/>
      <c r="GW68" s="34"/>
      <c r="GX68" s="34"/>
      <c r="GY68" s="34"/>
      <c r="GZ68" s="34"/>
      <c r="HA68" s="34"/>
      <c r="HB68" s="34"/>
      <c r="HC68" s="34"/>
      <c r="HD68" s="34"/>
      <c r="HE68" s="34"/>
      <c r="HF68" s="34"/>
      <c r="HG68" s="34"/>
      <c r="HH68" s="34"/>
      <c r="HI68" s="34"/>
      <c r="HJ68" s="34"/>
      <c r="HK68" s="34"/>
      <c r="HL68" s="34"/>
      <c r="HM68" s="34"/>
      <c r="HN68" s="34"/>
      <c r="HO68" s="34"/>
      <c r="HP68" s="34"/>
      <c r="HQ68" s="34"/>
      <c r="HR68" s="34"/>
      <c r="HS68" s="34"/>
      <c r="HT68" s="34"/>
      <c r="HU68" s="34"/>
      <c r="HV68" s="34"/>
      <c r="HW68" s="34"/>
      <c r="HX68" s="34"/>
      <c r="HY68" s="34"/>
      <c r="HZ68" s="34"/>
      <c r="IA68" s="34"/>
      <c r="IB68" s="34"/>
      <c r="IC68" s="34"/>
      <c r="ID68" s="34"/>
      <c r="IE68" s="34"/>
      <c r="IF68" s="34"/>
      <c r="IG68" s="34"/>
      <c r="IH68" s="34"/>
      <c r="II68" s="34"/>
      <c r="IJ68" s="34"/>
      <c r="IK68" s="34"/>
      <c r="IL68" s="34"/>
      <c r="IM68" s="34"/>
      <c r="IN68" s="34"/>
      <c r="IO68" s="34"/>
      <c r="IP68" s="34"/>
      <c r="IQ68" s="34"/>
      <c r="IR68" s="34"/>
      <c r="IS68" s="34"/>
      <c r="IT68" s="34"/>
      <c r="IU68" s="34"/>
      <c r="IV68" s="34"/>
    </row>
    <row r="69" spans="1:256" ht="15" x14ac:dyDescent="0.2">
      <c r="A69" s="53"/>
      <c r="B69" s="74">
        <v>95111601</v>
      </c>
      <c r="C69" s="62" t="s">
        <v>119</v>
      </c>
      <c r="D69" s="63">
        <v>45659</v>
      </c>
      <c r="E69" s="63" t="s">
        <v>40</v>
      </c>
      <c r="F69" s="56" t="s">
        <v>44</v>
      </c>
      <c r="G69" s="56" t="s">
        <v>63</v>
      </c>
      <c r="H69" s="61">
        <v>877365151.81000006</v>
      </c>
      <c r="I69" s="57">
        <f t="shared" si="25"/>
        <v>877365151.81000006</v>
      </c>
      <c r="J69" s="58" t="s">
        <v>35</v>
      </c>
      <c r="K69" s="58" t="s">
        <v>35</v>
      </c>
      <c r="L69" s="56"/>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c r="BA69" s="34"/>
      <c r="BB69" s="34"/>
      <c r="BC69" s="34"/>
      <c r="BD69" s="34"/>
      <c r="BE69" s="34"/>
      <c r="BF69" s="34"/>
      <c r="BG69" s="34"/>
      <c r="BH69" s="34"/>
      <c r="BI69" s="34"/>
      <c r="BJ69" s="34"/>
      <c r="BK69" s="34"/>
      <c r="BL69" s="34"/>
      <c r="BM69" s="34"/>
      <c r="BN69" s="34"/>
      <c r="BO69" s="34"/>
      <c r="BP69" s="34"/>
      <c r="BQ69" s="34"/>
      <c r="BR69" s="34"/>
      <c r="BS69" s="34"/>
      <c r="BT69" s="34"/>
      <c r="BU69" s="34"/>
      <c r="BV69" s="34"/>
      <c r="BW69" s="34"/>
      <c r="BX69" s="34"/>
      <c r="BY69" s="34"/>
      <c r="BZ69" s="34"/>
      <c r="CA69" s="34"/>
      <c r="CB69" s="34"/>
      <c r="CC69" s="34"/>
      <c r="CD69" s="34"/>
      <c r="CE69" s="34"/>
      <c r="CF69" s="34"/>
      <c r="CG69" s="34"/>
      <c r="CH69" s="34"/>
      <c r="CI69" s="34"/>
      <c r="CJ69" s="34"/>
      <c r="CK69" s="34"/>
      <c r="CL69" s="34"/>
      <c r="CM69" s="34"/>
      <c r="CN69" s="34"/>
      <c r="CO69" s="34"/>
      <c r="CP69" s="34"/>
      <c r="CQ69" s="34"/>
      <c r="CR69" s="34"/>
      <c r="CS69" s="34"/>
      <c r="CT69" s="34"/>
      <c r="CU69" s="34"/>
      <c r="CV69" s="34"/>
      <c r="CW69" s="34"/>
      <c r="CX69" s="34"/>
      <c r="CY69" s="34"/>
      <c r="CZ69" s="34"/>
      <c r="DA69" s="34"/>
      <c r="DB69" s="34"/>
      <c r="DC69" s="34"/>
      <c r="DD69" s="34"/>
      <c r="DE69" s="34"/>
      <c r="DF69" s="34"/>
      <c r="DG69" s="34"/>
      <c r="DH69" s="34"/>
      <c r="DI69" s="34"/>
      <c r="DJ69" s="34"/>
      <c r="DK69" s="34"/>
      <c r="DL69" s="34"/>
      <c r="DM69" s="34"/>
      <c r="DN69" s="34"/>
      <c r="DO69" s="34"/>
      <c r="DP69" s="34"/>
      <c r="DQ69" s="34"/>
      <c r="DR69" s="34"/>
      <c r="DS69" s="34"/>
      <c r="DT69" s="34"/>
      <c r="DU69" s="34"/>
      <c r="DV69" s="34"/>
      <c r="DW69" s="34"/>
      <c r="DX69" s="34"/>
      <c r="DY69" s="34"/>
      <c r="DZ69" s="34"/>
      <c r="EA69" s="34"/>
      <c r="EB69" s="34"/>
      <c r="EC69" s="34"/>
      <c r="ED69" s="34"/>
      <c r="EE69" s="34"/>
      <c r="EF69" s="34"/>
      <c r="EG69" s="34"/>
      <c r="EH69" s="34"/>
      <c r="EI69" s="34"/>
      <c r="EJ69" s="34"/>
      <c r="EK69" s="34"/>
      <c r="EL69" s="34"/>
      <c r="EM69" s="34"/>
      <c r="EN69" s="34"/>
      <c r="EO69" s="34"/>
      <c r="EP69" s="34"/>
      <c r="EQ69" s="34"/>
      <c r="ER69" s="34"/>
      <c r="ES69" s="34"/>
      <c r="ET69" s="34"/>
      <c r="EU69" s="34"/>
      <c r="EV69" s="34"/>
      <c r="EW69" s="34"/>
      <c r="EX69" s="34"/>
      <c r="EY69" s="34"/>
      <c r="EZ69" s="34"/>
      <c r="FA69" s="34"/>
      <c r="FB69" s="34"/>
      <c r="FC69" s="34"/>
      <c r="FD69" s="34"/>
      <c r="FE69" s="34"/>
      <c r="FF69" s="34"/>
      <c r="FG69" s="34"/>
      <c r="FH69" s="34"/>
      <c r="FI69" s="34"/>
      <c r="FJ69" s="34"/>
      <c r="FK69" s="34"/>
      <c r="FL69" s="34"/>
      <c r="FM69" s="34"/>
      <c r="FN69" s="34"/>
      <c r="FO69" s="34"/>
      <c r="FP69" s="34"/>
      <c r="FQ69" s="34"/>
      <c r="FR69" s="34"/>
      <c r="FS69" s="34"/>
      <c r="FT69" s="34"/>
      <c r="FU69" s="34"/>
      <c r="FV69" s="34"/>
      <c r="FW69" s="34"/>
      <c r="FX69" s="34"/>
      <c r="FY69" s="34"/>
      <c r="FZ69" s="34"/>
      <c r="GA69" s="34"/>
      <c r="GB69" s="34"/>
      <c r="GC69" s="34"/>
      <c r="GD69" s="34"/>
      <c r="GE69" s="34"/>
      <c r="GF69" s="34"/>
      <c r="GG69" s="34"/>
      <c r="GH69" s="34"/>
      <c r="GI69" s="34"/>
      <c r="GJ69" s="34"/>
      <c r="GK69" s="34"/>
      <c r="GL69" s="34"/>
      <c r="GM69" s="34"/>
      <c r="GN69" s="34"/>
      <c r="GO69" s="34"/>
      <c r="GP69" s="34"/>
      <c r="GQ69" s="34"/>
      <c r="GR69" s="34"/>
      <c r="GS69" s="34"/>
      <c r="GT69" s="34"/>
      <c r="GU69" s="34"/>
      <c r="GV69" s="34"/>
      <c r="GW69" s="34"/>
      <c r="GX69" s="34"/>
      <c r="GY69" s="34"/>
      <c r="GZ69" s="34"/>
      <c r="HA69" s="34"/>
      <c r="HB69" s="34"/>
      <c r="HC69" s="34"/>
      <c r="HD69" s="34"/>
      <c r="HE69" s="34"/>
      <c r="HF69" s="34"/>
      <c r="HG69" s="34"/>
      <c r="HH69" s="34"/>
      <c r="HI69" s="34"/>
      <c r="HJ69" s="34"/>
      <c r="HK69" s="34"/>
      <c r="HL69" s="34"/>
      <c r="HM69" s="34"/>
      <c r="HN69" s="34"/>
      <c r="HO69" s="34"/>
      <c r="HP69" s="34"/>
      <c r="HQ69" s="34"/>
      <c r="HR69" s="34"/>
      <c r="HS69" s="34"/>
      <c r="HT69" s="34"/>
      <c r="HU69" s="34"/>
      <c r="HV69" s="34"/>
      <c r="HW69" s="34"/>
      <c r="HX69" s="34"/>
      <c r="HY69" s="34"/>
      <c r="HZ69" s="34"/>
      <c r="IA69" s="34"/>
      <c r="IB69" s="34"/>
      <c r="IC69" s="34"/>
      <c r="ID69" s="34"/>
      <c r="IE69" s="34"/>
      <c r="IF69" s="34"/>
      <c r="IG69" s="34"/>
      <c r="IH69" s="34"/>
      <c r="II69" s="34"/>
      <c r="IJ69" s="34"/>
      <c r="IK69" s="34"/>
      <c r="IL69" s="34"/>
      <c r="IM69" s="34"/>
      <c r="IN69" s="34"/>
      <c r="IO69" s="34"/>
      <c r="IP69" s="34"/>
      <c r="IQ69" s="34"/>
      <c r="IR69" s="34"/>
      <c r="IS69" s="34"/>
      <c r="IT69" s="34"/>
      <c r="IU69" s="34"/>
      <c r="IV69" s="34"/>
    </row>
    <row r="70" spans="1:256" ht="60" x14ac:dyDescent="0.2">
      <c r="A70" s="53"/>
      <c r="B70" s="74">
        <v>82101500</v>
      </c>
      <c r="C70" s="60" t="s">
        <v>64</v>
      </c>
      <c r="D70" s="35">
        <v>45719</v>
      </c>
      <c r="E70" s="32" t="s">
        <v>51</v>
      </c>
      <c r="F70" s="56" t="s">
        <v>44</v>
      </c>
      <c r="G70" s="56" t="s">
        <v>63</v>
      </c>
      <c r="H70" s="61">
        <v>914415884.09000003</v>
      </c>
      <c r="I70" s="57">
        <f t="shared" si="25"/>
        <v>914415884.09000003</v>
      </c>
      <c r="J70" s="58" t="s">
        <v>35</v>
      </c>
      <c r="K70" s="58" t="s">
        <v>35</v>
      </c>
      <c r="L70" s="56" t="s">
        <v>36</v>
      </c>
      <c r="M70" s="34"/>
      <c r="N70" s="34"/>
      <c r="O70" s="34"/>
      <c r="P70" s="34"/>
      <c r="Q70" s="34"/>
      <c r="R70" s="34"/>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c r="BE70" s="34"/>
      <c r="BF70" s="34"/>
      <c r="BG70" s="34"/>
      <c r="BH70" s="34"/>
      <c r="BI70" s="34"/>
      <c r="BJ70" s="34"/>
      <c r="BK70" s="34"/>
      <c r="BL70" s="34"/>
      <c r="BM70" s="34"/>
      <c r="BN70" s="34"/>
      <c r="BO70" s="34"/>
      <c r="BP70" s="34"/>
      <c r="BQ70" s="34"/>
      <c r="BR70" s="34"/>
      <c r="BS70" s="34"/>
      <c r="BT70" s="34"/>
      <c r="BU70" s="34"/>
      <c r="BV70" s="34"/>
      <c r="BW70" s="34"/>
      <c r="BX70" s="34"/>
      <c r="BY70" s="34"/>
      <c r="BZ70" s="34"/>
      <c r="CA70" s="34"/>
      <c r="CB70" s="34"/>
      <c r="CC70" s="34"/>
      <c r="CD70" s="34"/>
      <c r="CE70" s="34"/>
      <c r="CF70" s="34"/>
      <c r="CG70" s="34"/>
      <c r="CH70" s="34"/>
      <c r="CI70" s="34"/>
      <c r="CJ70" s="34"/>
      <c r="CK70" s="34"/>
      <c r="CL70" s="34"/>
      <c r="CM70" s="34"/>
      <c r="CN70" s="34"/>
      <c r="CO70" s="34"/>
      <c r="CP70" s="34"/>
      <c r="CQ70" s="34"/>
      <c r="CR70" s="34"/>
      <c r="CS70" s="34"/>
      <c r="CT70" s="34"/>
      <c r="CU70" s="34"/>
      <c r="CV70" s="34"/>
      <c r="CW70" s="34"/>
      <c r="CX70" s="34"/>
      <c r="CY70" s="34"/>
      <c r="CZ70" s="34"/>
      <c r="DA70" s="34"/>
      <c r="DB70" s="34"/>
      <c r="DC70" s="34"/>
      <c r="DD70" s="34"/>
      <c r="DE70" s="34"/>
      <c r="DF70" s="34"/>
      <c r="DG70" s="34"/>
      <c r="DH70" s="34"/>
      <c r="DI70" s="34"/>
      <c r="DJ70" s="34"/>
      <c r="DK70" s="34"/>
      <c r="DL70" s="34"/>
      <c r="DM70" s="34"/>
      <c r="DN70" s="34"/>
      <c r="DO70" s="34"/>
      <c r="DP70" s="34"/>
      <c r="DQ70" s="34"/>
      <c r="DR70" s="34"/>
      <c r="DS70" s="34"/>
      <c r="DT70" s="34"/>
      <c r="DU70" s="34"/>
      <c r="DV70" s="34"/>
      <c r="DW70" s="34"/>
      <c r="DX70" s="34"/>
      <c r="DY70" s="34"/>
      <c r="DZ70" s="34"/>
      <c r="EA70" s="34"/>
      <c r="EB70" s="34"/>
      <c r="EC70" s="34"/>
      <c r="ED70" s="34"/>
      <c r="EE70" s="34"/>
      <c r="EF70" s="34"/>
      <c r="EG70" s="34"/>
      <c r="EH70" s="34"/>
      <c r="EI70" s="34"/>
      <c r="EJ70" s="34"/>
      <c r="EK70" s="34"/>
      <c r="EL70" s="34"/>
      <c r="EM70" s="34"/>
      <c r="EN70" s="34"/>
      <c r="EO70" s="34"/>
      <c r="EP70" s="34"/>
      <c r="EQ70" s="34"/>
      <c r="ER70" s="34"/>
      <c r="ES70" s="34"/>
      <c r="ET70" s="34"/>
      <c r="EU70" s="34"/>
      <c r="EV70" s="34"/>
      <c r="EW70" s="34"/>
      <c r="EX70" s="34"/>
      <c r="EY70" s="34"/>
      <c r="EZ70" s="34"/>
      <c r="FA70" s="34"/>
      <c r="FB70" s="34"/>
      <c r="FC70" s="34"/>
      <c r="FD70" s="34"/>
      <c r="FE70" s="34"/>
      <c r="FF70" s="34"/>
      <c r="FG70" s="34"/>
      <c r="FH70" s="34"/>
      <c r="FI70" s="34"/>
      <c r="FJ70" s="34"/>
      <c r="FK70" s="34"/>
      <c r="FL70" s="34"/>
      <c r="FM70" s="34"/>
      <c r="FN70" s="34"/>
      <c r="FO70" s="34"/>
      <c r="FP70" s="34"/>
      <c r="FQ70" s="34"/>
      <c r="FR70" s="34"/>
      <c r="FS70" s="34"/>
      <c r="FT70" s="34"/>
      <c r="FU70" s="34"/>
      <c r="FV70" s="34"/>
      <c r="FW70" s="34"/>
      <c r="FX70" s="34"/>
      <c r="FY70" s="34"/>
      <c r="FZ70" s="34"/>
      <c r="GA70" s="34"/>
      <c r="GB70" s="34"/>
      <c r="GC70" s="34"/>
      <c r="GD70" s="34"/>
      <c r="GE70" s="34"/>
      <c r="GF70" s="34"/>
      <c r="GG70" s="34"/>
      <c r="GH70" s="34"/>
      <c r="GI70" s="34"/>
      <c r="GJ70" s="34"/>
      <c r="GK70" s="34"/>
      <c r="GL70" s="34"/>
      <c r="GM70" s="34"/>
      <c r="GN70" s="34"/>
      <c r="GO70" s="34"/>
      <c r="GP70" s="34"/>
      <c r="GQ70" s="34"/>
      <c r="GR70" s="34"/>
      <c r="GS70" s="34"/>
      <c r="GT70" s="34"/>
      <c r="GU70" s="34"/>
      <c r="GV70" s="34"/>
      <c r="GW70" s="34"/>
      <c r="GX70" s="34"/>
      <c r="GY70" s="34"/>
      <c r="GZ70" s="34"/>
      <c r="HA70" s="34"/>
      <c r="HB70" s="34"/>
      <c r="HC70" s="34"/>
      <c r="HD70" s="34"/>
      <c r="HE70" s="34"/>
      <c r="HF70" s="34"/>
      <c r="HG70" s="34"/>
      <c r="HH70" s="34"/>
      <c r="HI70" s="34"/>
      <c r="HJ70" s="34"/>
      <c r="HK70" s="34"/>
      <c r="HL70" s="34"/>
      <c r="HM70" s="34"/>
      <c r="HN70" s="34"/>
      <c r="HO70" s="34"/>
      <c r="HP70" s="34"/>
      <c r="HQ70" s="34"/>
      <c r="HR70" s="34"/>
      <c r="HS70" s="34"/>
      <c r="HT70" s="34"/>
      <c r="HU70" s="34"/>
      <c r="HV70" s="34"/>
      <c r="HW70" s="34"/>
      <c r="HX70" s="34"/>
      <c r="HY70" s="34"/>
      <c r="HZ70" s="34"/>
      <c r="IA70" s="34"/>
      <c r="IB70" s="34"/>
      <c r="IC70" s="34"/>
      <c r="ID70" s="34"/>
      <c r="IE70" s="34"/>
      <c r="IF70" s="34"/>
      <c r="IG70" s="34"/>
      <c r="IH70" s="34"/>
      <c r="II70" s="34"/>
      <c r="IJ70" s="34"/>
      <c r="IK70" s="34"/>
      <c r="IL70" s="34"/>
      <c r="IM70" s="34"/>
      <c r="IN70" s="34"/>
      <c r="IO70" s="34"/>
      <c r="IP70" s="34"/>
      <c r="IQ70" s="34"/>
      <c r="IR70" s="34"/>
      <c r="IS70" s="34"/>
      <c r="IT70" s="34"/>
      <c r="IU70" s="34"/>
      <c r="IV70" s="34"/>
    </row>
    <row r="71" spans="1:256" ht="60" x14ac:dyDescent="0.2">
      <c r="B71" s="59">
        <v>80111600</v>
      </c>
      <c r="C71" s="67" t="s">
        <v>76</v>
      </c>
      <c r="D71" s="35">
        <v>45785</v>
      </c>
      <c r="E71" s="36" t="s">
        <v>127</v>
      </c>
      <c r="F71" s="55" t="s">
        <v>46</v>
      </c>
      <c r="G71" s="56" t="s">
        <v>34</v>
      </c>
      <c r="H71" s="69">
        <v>8000000</v>
      </c>
      <c r="I71" s="57">
        <f t="shared" si="25"/>
        <v>8000000</v>
      </c>
      <c r="J71" s="58" t="s">
        <v>35</v>
      </c>
      <c r="K71" s="58" t="s">
        <v>35</v>
      </c>
      <c r="L71" s="56" t="s">
        <v>36</v>
      </c>
    </row>
    <row r="72" spans="1:256" ht="60" x14ac:dyDescent="0.2">
      <c r="B72" s="59">
        <v>80111600</v>
      </c>
      <c r="C72" s="106" t="s">
        <v>128</v>
      </c>
      <c r="D72" s="107">
        <v>45839</v>
      </c>
      <c r="E72" s="108" t="s">
        <v>129</v>
      </c>
      <c r="F72" s="55" t="s">
        <v>46</v>
      </c>
      <c r="G72" s="56" t="s">
        <v>34</v>
      </c>
      <c r="H72" s="69">
        <v>20299500</v>
      </c>
      <c r="I72" s="57">
        <f t="shared" ref="I72" si="26">+H72</f>
        <v>20299500</v>
      </c>
      <c r="J72" s="58" t="s">
        <v>35</v>
      </c>
      <c r="K72" s="58" t="s">
        <v>35</v>
      </c>
      <c r="L72" s="56" t="s">
        <v>36</v>
      </c>
    </row>
    <row r="73" spans="1:256" ht="60" x14ac:dyDescent="0.2">
      <c r="B73" s="59">
        <v>80111600</v>
      </c>
      <c r="C73" s="113" t="s">
        <v>130</v>
      </c>
      <c r="D73" s="107">
        <v>45842</v>
      </c>
      <c r="E73" s="108" t="s">
        <v>131</v>
      </c>
      <c r="F73" s="55" t="s">
        <v>46</v>
      </c>
      <c r="G73" s="56" t="s">
        <v>34</v>
      </c>
      <c r="H73" s="118">
        <v>3000000</v>
      </c>
      <c r="I73" s="118">
        <v>3000000</v>
      </c>
      <c r="J73" s="58" t="s">
        <v>35</v>
      </c>
      <c r="K73" s="58" t="s">
        <v>35</v>
      </c>
      <c r="L73" s="56" t="s">
        <v>36</v>
      </c>
    </row>
    <row r="74" spans="1:256" ht="60" x14ac:dyDescent="0.2">
      <c r="B74" s="59">
        <v>80111600</v>
      </c>
      <c r="C74" s="113" t="s">
        <v>84</v>
      </c>
      <c r="D74" s="107">
        <v>45847</v>
      </c>
      <c r="E74" s="108" t="s">
        <v>51</v>
      </c>
      <c r="F74" s="55" t="s">
        <v>46</v>
      </c>
      <c r="G74" s="56" t="s">
        <v>34</v>
      </c>
      <c r="H74" s="118">
        <v>28000000</v>
      </c>
      <c r="I74" s="118">
        <v>28000000</v>
      </c>
      <c r="J74" s="58" t="s">
        <v>35</v>
      </c>
      <c r="K74" s="58" t="s">
        <v>35</v>
      </c>
      <c r="L74" s="56" t="s">
        <v>36</v>
      </c>
    </row>
    <row r="75" spans="1:256" ht="60" x14ac:dyDescent="0.2">
      <c r="B75" s="59">
        <v>80111600</v>
      </c>
      <c r="C75" s="114" t="s">
        <v>132</v>
      </c>
      <c r="D75" s="107">
        <v>45848</v>
      </c>
      <c r="E75" s="108" t="s">
        <v>51</v>
      </c>
      <c r="F75" s="55" t="s">
        <v>46</v>
      </c>
      <c r="G75" s="56" t="s">
        <v>34</v>
      </c>
      <c r="H75" s="118">
        <v>18000000</v>
      </c>
      <c r="I75" s="118">
        <v>18000000</v>
      </c>
      <c r="J75" s="58" t="s">
        <v>35</v>
      </c>
      <c r="K75" s="58" t="s">
        <v>35</v>
      </c>
      <c r="L75" s="56" t="s">
        <v>36</v>
      </c>
    </row>
    <row r="76" spans="1:256" ht="60" x14ac:dyDescent="0.2">
      <c r="B76" s="59">
        <v>80111600</v>
      </c>
      <c r="C76" s="114" t="s">
        <v>133</v>
      </c>
      <c r="D76" s="107">
        <v>45848</v>
      </c>
      <c r="E76" s="108" t="s">
        <v>51</v>
      </c>
      <c r="F76" s="55" t="s">
        <v>46</v>
      </c>
      <c r="G76" s="56" t="s">
        <v>34</v>
      </c>
      <c r="H76" s="118">
        <v>17080000</v>
      </c>
      <c r="I76" s="118">
        <v>17080000</v>
      </c>
      <c r="J76" s="58" t="s">
        <v>35</v>
      </c>
      <c r="K76" s="58" t="s">
        <v>35</v>
      </c>
      <c r="L76" s="56" t="s">
        <v>36</v>
      </c>
    </row>
    <row r="77" spans="1:256" ht="60" x14ac:dyDescent="0.2">
      <c r="B77" s="59">
        <v>80111600</v>
      </c>
      <c r="C77" s="113" t="s">
        <v>134</v>
      </c>
      <c r="D77" s="107">
        <v>45848</v>
      </c>
      <c r="E77" s="108" t="s">
        <v>51</v>
      </c>
      <c r="F77" s="55" t="s">
        <v>46</v>
      </c>
      <c r="G77" s="56" t="s">
        <v>34</v>
      </c>
      <c r="H77" s="118">
        <v>12000000</v>
      </c>
      <c r="I77" s="118">
        <v>12000000</v>
      </c>
      <c r="J77" s="58" t="s">
        <v>35</v>
      </c>
      <c r="K77" s="58" t="s">
        <v>35</v>
      </c>
      <c r="L77" s="56" t="s">
        <v>36</v>
      </c>
    </row>
    <row r="78" spans="1:256" ht="60" x14ac:dyDescent="0.2">
      <c r="B78" s="59">
        <v>80111600</v>
      </c>
      <c r="C78" s="113" t="s">
        <v>135</v>
      </c>
      <c r="D78" s="107">
        <v>45848</v>
      </c>
      <c r="E78" s="108" t="s">
        <v>51</v>
      </c>
      <c r="F78" s="55" t="s">
        <v>46</v>
      </c>
      <c r="G78" s="56" t="s">
        <v>34</v>
      </c>
      <c r="H78" s="118">
        <v>9600000</v>
      </c>
      <c r="I78" s="118">
        <v>9600000</v>
      </c>
      <c r="J78" s="58" t="s">
        <v>35</v>
      </c>
      <c r="K78" s="58" t="s">
        <v>35</v>
      </c>
      <c r="L78" s="56" t="s">
        <v>36</v>
      </c>
    </row>
    <row r="79" spans="1:256" ht="63.75" x14ac:dyDescent="0.2">
      <c r="B79" s="59">
        <v>80111600</v>
      </c>
      <c r="C79" s="115" t="s">
        <v>136</v>
      </c>
      <c r="D79" s="107">
        <v>45848</v>
      </c>
      <c r="E79" s="108" t="s">
        <v>51</v>
      </c>
      <c r="F79" s="55" t="s">
        <v>46</v>
      </c>
      <c r="G79" s="56" t="s">
        <v>34</v>
      </c>
      <c r="H79" s="118">
        <v>16000000</v>
      </c>
      <c r="I79" s="118">
        <v>16000000</v>
      </c>
      <c r="J79" s="58" t="s">
        <v>35</v>
      </c>
      <c r="K79" s="58" t="s">
        <v>35</v>
      </c>
      <c r="L79" s="56" t="s">
        <v>36</v>
      </c>
    </row>
    <row r="80" spans="1:256" ht="60" x14ac:dyDescent="0.2">
      <c r="B80" s="59">
        <v>80111600</v>
      </c>
      <c r="C80" s="113" t="s">
        <v>78</v>
      </c>
      <c r="D80" s="107">
        <v>45848</v>
      </c>
      <c r="E80" s="108" t="s">
        <v>51</v>
      </c>
      <c r="F80" s="55" t="s">
        <v>46</v>
      </c>
      <c r="G80" s="56" t="s">
        <v>34</v>
      </c>
      <c r="H80" s="118">
        <v>28000000</v>
      </c>
      <c r="I80" s="118">
        <v>28000000</v>
      </c>
      <c r="J80" s="58" t="s">
        <v>35</v>
      </c>
      <c r="K80" s="58" t="s">
        <v>35</v>
      </c>
      <c r="L80" s="56" t="s">
        <v>36</v>
      </c>
    </row>
    <row r="81" spans="2:12" ht="60" x14ac:dyDescent="0.2">
      <c r="B81" s="59">
        <v>80111600</v>
      </c>
      <c r="C81" s="113" t="s">
        <v>75</v>
      </c>
      <c r="D81" s="107">
        <v>45848</v>
      </c>
      <c r="E81" s="108" t="s">
        <v>51</v>
      </c>
      <c r="F81" s="55" t="s">
        <v>46</v>
      </c>
      <c r="G81" s="56" t="s">
        <v>34</v>
      </c>
      <c r="H81" s="118">
        <v>28000000</v>
      </c>
      <c r="I81" s="118">
        <v>28000000</v>
      </c>
      <c r="J81" s="58" t="s">
        <v>35</v>
      </c>
      <c r="K81" s="58" t="s">
        <v>35</v>
      </c>
      <c r="L81" s="56" t="s">
        <v>36</v>
      </c>
    </row>
    <row r="82" spans="2:12" ht="60" x14ac:dyDescent="0.2">
      <c r="B82" s="59">
        <v>80111600</v>
      </c>
      <c r="C82" s="113" t="s">
        <v>73</v>
      </c>
      <c r="D82" s="107">
        <v>45848</v>
      </c>
      <c r="E82" s="108" t="s">
        <v>51</v>
      </c>
      <c r="F82" s="55" t="s">
        <v>46</v>
      </c>
      <c r="G82" s="56" t="s">
        <v>34</v>
      </c>
      <c r="H82" s="118">
        <v>22000000</v>
      </c>
      <c r="I82" s="118">
        <v>22000000</v>
      </c>
      <c r="J82" s="58" t="s">
        <v>35</v>
      </c>
      <c r="K82" s="58" t="s">
        <v>35</v>
      </c>
      <c r="L82" s="56" t="s">
        <v>36</v>
      </c>
    </row>
    <row r="83" spans="2:12" ht="60" x14ac:dyDescent="0.2">
      <c r="B83" s="59">
        <v>80111600</v>
      </c>
      <c r="C83" s="113" t="s">
        <v>82</v>
      </c>
      <c r="D83" s="107">
        <v>45848</v>
      </c>
      <c r="E83" s="108" t="s">
        <v>51</v>
      </c>
      <c r="F83" s="55" t="s">
        <v>46</v>
      </c>
      <c r="G83" s="56" t="s">
        <v>34</v>
      </c>
      <c r="H83" s="118">
        <v>23200000</v>
      </c>
      <c r="I83" s="118">
        <v>23200000</v>
      </c>
      <c r="J83" s="58" t="s">
        <v>35</v>
      </c>
      <c r="K83" s="58" t="s">
        <v>35</v>
      </c>
      <c r="L83" s="56" t="s">
        <v>36</v>
      </c>
    </row>
    <row r="84" spans="2:12" ht="60" x14ac:dyDescent="0.2">
      <c r="B84" s="59">
        <v>80111600</v>
      </c>
      <c r="C84" s="116" t="s">
        <v>137</v>
      </c>
      <c r="D84" s="107">
        <v>45848</v>
      </c>
      <c r="E84" s="108" t="s">
        <v>51</v>
      </c>
      <c r="F84" s="55" t="s">
        <v>46</v>
      </c>
      <c r="G84" s="56" t="s">
        <v>34</v>
      </c>
      <c r="H84" s="118">
        <v>16000000</v>
      </c>
      <c r="I84" s="118">
        <v>16000000</v>
      </c>
      <c r="J84" s="58" t="s">
        <v>35</v>
      </c>
      <c r="K84" s="58" t="s">
        <v>35</v>
      </c>
      <c r="L84" s="56" t="s">
        <v>36</v>
      </c>
    </row>
    <row r="85" spans="2:12" ht="60" x14ac:dyDescent="0.2">
      <c r="B85" s="59">
        <v>80111600</v>
      </c>
      <c r="C85" s="113" t="s">
        <v>138</v>
      </c>
      <c r="D85" s="107">
        <v>45848</v>
      </c>
      <c r="E85" s="108" t="s">
        <v>51</v>
      </c>
      <c r="F85" s="55" t="s">
        <v>46</v>
      </c>
      <c r="G85" s="56" t="s">
        <v>34</v>
      </c>
      <c r="H85" s="118">
        <v>28000000</v>
      </c>
      <c r="I85" s="118">
        <v>28000000</v>
      </c>
      <c r="J85" s="58" t="s">
        <v>35</v>
      </c>
      <c r="K85" s="58" t="s">
        <v>35</v>
      </c>
      <c r="L85" s="56" t="s">
        <v>36</v>
      </c>
    </row>
    <row r="86" spans="2:12" ht="60" x14ac:dyDescent="0.2">
      <c r="B86" s="59">
        <v>80111600</v>
      </c>
      <c r="C86" s="113" t="s">
        <v>139</v>
      </c>
      <c r="D86" s="107">
        <v>45848</v>
      </c>
      <c r="E86" s="108" t="s">
        <v>51</v>
      </c>
      <c r="F86" s="55" t="s">
        <v>46</v>
      </c>
      <c r="G86" s="56" t="s">
        <v>34</v>
      </c>
      <c r="H86" s="118">
        <v>7800000</v>
      </c>
      <c r="I86" s="118">
        <v>7800000</v>
      </c>
      <c r="J86" s="58" t="s">
        <v>35</v>
      </c>
      <c r="K86" s="58" t="s">
        <v>35</v>
      </c>
      <c r="L86" s="56" t="s">
        <v>36</v>
      </c>
    </row>
    <row r="87" spans="2:12" ht="66" x14ac:dyDescent="0.2">
      <c r="B87" s="59">
        <v>80111600</v>
      </c>
      <c r="C87" s="117" t="s">
        <v>140</v>
      </c>
      <c r="D87" s="107">
        <v>45848</v>
      </c>
      <c r="E87" s="108" t="s">
        <v>51</v>
      </c>
      <c r="F87" s="55" t="s">
        <v>46</v>
      </c>
      <c r="G87" s="56" t="s">
        <v>34</v>
      </c>
      <c r="H87" s="118">
        <v>9600000</v>
      </c>
      <c r="I87" s="118">
        <v>9600000</v>
      </c>
      <c r="J87" s="58" t="s">
        <v>35</v>
      </c>
      <c r="K87" s="58" t="s">
        <v>35</v>
      </c>
      <c r="L87" s="56" t="s">
        <v>36</v>
      </c>
    </row>
    <row r="88" spans="2:12" ht="60" x14ac:dyDescent="0.2">
      <c r="B88" s="59">
        <v>80111600</v>
      </c>
      <c r="C88" s="116" t="s">
        <v>77</v>
      </c>
      <c r="D88" s="107">
        <v>45848</v>
      </c>
      <c r="E88" s="108" t="s">
        <v>51</v>
      </c>
      <c r="F88" s="55" t="s">
        <v>46</v>
      </c>
      <c r="G88" s="56" t="s">
        <v>34</v>
      </c>
      <c r="H88" s="118">
        <v>20000000</v>
      </c>
      <c r="I88" s="118">
        <v>20000000</v>
      </c>
      <c r="J88" s="58" t="s">
        <v>35</v>
      </c>
      <c r="K88" s="58" t="s">
        <v>35</v>
      </c>
      <c r="L88" s="56" t="s">
        <v>36</v>
      </c>
    </row>
    <row r="89" spans="2:12" ht="15" x14ac:dyDescent="0.2">
      <c r="B89" s="105"/>
      <c r="C89" s="106"/>
      <c r="D89" s="107"/>
      <c r="E89" s="108"/>
      <c r="F89" s="109"/>
      <c r="G89" s="40"/>
      <c r="I89" s="111"/>
      <c r="J89" s="112"/>
      <c r="K89" s="112"/>
      <c r="L89" s="40"/>
    </row>
    <row r="90" spans="2:12" ht="15" x14ac:dyDescent="0.2">
      <c r="B90" s="105"/>
      <c r="C90" s="106"/>
      <c r="D90" s="107"/>
      <c r="E90" s="108"/>
      <c r="F90" s="109"/>
      <c r="G90" s="40"/>
      <c r="H90" s="110"/>
      <c r="I90" s="111"/>
      <c r="J90" s="112"/>
      <c r="K90" s="112"/>
      <c r="L90" s="40"/>
    </row>
    <row r="91" spans="2:12" ht="15" x14ac:dyDescent="0.2">
      <c r="B91" s="105"/>
      <c r="C91" s="106"/>
      <c r="D91" s="107"/>
      <c r="E91" s="108"/>
      <c r="F91" s="109"/>
      <c r="G91" s="40"/>
      <c r="H91" s="110"/>
      <c r="I91" s="111"/>
      <c r="J91" s="112"/>
      <c r="K91" s="112"/>
      <c r="L91" s="40"/>
    </row>
    <row r="92" spans="2:12" ht="15" x14ac:dyDescent="0.2">
      <c r="B92" s="105"/>
      <c r="C92" s="106"/>
      <c r="D92" s="107"/>
      <c r="E92" s="108"/>
      <c r="F92" s="109"/>
      <c r="G92" s="40"/>
      <c r="H92" s="110"/>
      <c r="I92" s="111"/>
      <c r="J92" s="112"/>
      <c r="K92" s="112"/>
      <c r="L92" s="40"/>
    </row>
    <row r="93" spans="2:12" ht="15" x14ac:dyDescent="0.2">
      <c r="B93" s="105"/>
      <c r="C93" s="106"/>
      <c r="D93" s="107"/>
      <c r="E93" s="108"/>
      <c r="F93" s="109"/>
      <c r="G93" s="40"/>
      <c r="H93" s="110"/>
      <c r="I93" s="111"/>
      <c r="J93" s="112"/>
      <c r="K93" s="112"/>
      <c r="L93" s="40"/>
    </row>
    <row r="94" spans="2:12" ht="15" x14ac:dyDescent="0.2">
      <c r="B94" s="105"/>
      <c r="C94" s="106"/>
      <c r="D94" s="107"/>
      <c r="E94" s="108"/>
      <c r="F94" s="109"/>
      <c r="G94" s="40"/>
      <c r="H94" s="110"/>
      <c r="I94" s="111"/>
      <c r="J94" s="112"/>
      <c r="K94" s="112"/>
      <c r="L94" s="40"/>
    </row>
    <row r="95" spans="2:12" ht="15" x14ac:dyDescent="0.2">
      <c r="B95" s="105"/>
      <c r="C95" s="106"/>
      <c r="D95" s="107"/>
      <c r="E95" s="108"/>
      <c r="F95" s="109"/>
      <c r="G95" s="40"/>
      <c r="H95" s="110"/>
      <c r="I95" s="111"/>
      <c r="J95" s="112"/>
      <c r="K95" s="112"/>
      <c r="L95" s="40"/>
    </row>
    <row r="96" spans="2:12" ht="15" x14ac:dyDescent="0.2">
      <c r="B96" s="105"/>
      <c r="C96" s="106"/>
      <c r="D96" s="107"/>
      <c r="E96" s="108"/>
      <c r="F96" s="109"/>
      <c r="G96" s="40"/>
      <c r="H96" s="110"/>
      <c r="I96" s="111"/>
      <c r="J96" s="112"/>
      <c r="K96" s="112"/>
      <c r="L96" s="40"/>
    </row>
    <row r="97" spans="2:12" ht="15" x14ac:dyDescent="0.2">
      <c r="B97" s="105"/>
      <c r="C97" s="106"/>
      <c r="D97" s="107"/>
      <c r="E97" s="108"/>
      <c r="F97" s="109"/>
      <c r="G97" s="40"/>
      <c r="H97" s="110"/>
      <c r="I97" s="111"/>
      <c r="J97" s="112"/>
      <c r="K97" s="112"/>
      <c r="L97" s="40"/>
    </row>
    <row r="98" spans="2:12" ht="15" x14ac:dyDescent="0.2">
      <c r="B98" s="105"/>
      <c r="C98" s="106"/>
      <c r="D98" s="107"/>
      <c r="E98" s="108"/>
      <c r="F98" s="109"/>
      <c r="G98" s="40"/>
      <c r="H98" s="110"/>
      <c r="I98" s="111"/>
      <c r="J98" s="112"/>
      <c r="K98" s="112"/>
      <c r="L98" s="40"/>
    </row>
    <row r="99" spans="2:12" ht="15" x14ac:dyDescent="0.2">
      <c r="B99" s="105"/>
      <c r="C99" s="106"/>
      <c r="D99" s="107"/>
      <c r="E99" s="108"/>
      <c r="F99" s="109"/>
      <c r="G99" s="40"/>
      <c r="H99" s="110"/>
      <c r="I99" s="111"/>
      <c r="J99" s="112"/>
      <c r="K99" s="112"/>
      <c r="L99" s="40"/>
    </row>
    <row r="100" spans="2:12" ht="15" x14ac:dyDescent="0.2">
      <c r="B100" s="105"/>
      <c r="C100" s="106"/>
      <c r="D100" s="107"/>
      <c r="E100" s="108"/>
      <c r="F100" s="109"/>
      <c r="G100" s="40"/>
      <c r="H100" s="110"/>
      <c r="I100" s="111"/>
      <c r="J100" s="112"/>
      <c r="K100" s="112"/>
      <c r="L100" s="40"/>
    </row>
    <row r="101" spans="2:12" ht="15" x14ac:dyDescent="0.2">
      <c r="B101" s="105"/>
      <c r="C101" s="106"/>
      <c r="D101" s="107"/>
      <c r="E101" s="108"/>
      <c r="F101" s="109"/>
      <c r="G101" s="40"/>
      <c r="H101" s="110"/>
      <c r="I101" s="111"/>
      <c r="J101" s="112"/>
      <c r="K101" s="112"/>
      <c r="L101" s="40"/>
    </row>
    <row r="102" spans="2:12" ht="15" x14ac:dyDescent="0.2">
      <c r="B102" s="105"/>
      <c r="C102" s="106"/>
      <c r="D102" s="107"/>
      <c r="E102" s="108"/>
      <c r="F102" s="109"/>
      <c r="G102" s="40"/>
      <c r="H102" s="110"/>
      <c r="I102" s="111"/>
      <c r="J102" s="112"/>
      <c r="K102" s="112"/>
      <c r="L102" s="40"/>
    </row>
    <row r="103" spans="2:12" ht="12" customHeight="1" x14ac:dyDescent="0.2">
      <c r="B103" s="102" t="s">
        <v>49</v>
      </c>
      <c r="C103" s="103"/>
      <c r="D103" s="104"/>
      <c r="E103" s="39"/>
      <c r="F103" s="40"/>
      <c r="G103" s="40"/>
      <c r="H103" s="101"/>
      <c r="I103" s="101"/>
      <c r="J103" s="101"/>
      <c r="K103" s="101"/>
    </row>
    <row r="104" spans="2:12" ht="24" customHeight="1" x14ac:dyDescent="0.2">
      <c r="B104" s="41" t="s">
        <v>22</v>
      </c>
      <c r="C104" s="42" t="s">
        <v>50</v>
      </c>
      <c r="D104" s="43" t="s">
        <v>31</v>
      </c>
      <c r="E104" s="39"/>
      <c r="F104" s="40"/>
      <c r="G104" s="40"/>
      <c r="H104" s="98" t="s">
        <v>66</v>
      </c>
      <c r="I104" s="99"/>
      <c r="J104" s="99"/>
      <c r="K104" s="100"/>
    </row>
    <row r="105" spans="2:12" ht="12" customHeight="1" x14ac:dyDescent="0.2">
      <c r="B105" s="44"/>
      <c r="C105" s="45"/>
      <c r="D105" s="46"/>
      <c r="E105" s="39"/>
      <c r="F105" s="40"/>
      <c r="G105" s="40"/>
      <c r="H105" s="89" t="s">
        <v>65</v>
      </c>
      <c r="I105" s="90"/>
      <c r="J105" s="90"/>
      <c r="K105" s="91"/>
    </row>
    <row r="106" spans="2:12" x14ac:dyDescent="0.2">
      <c r="B106" s="44"/>
      <c r="C106" s="45"/>
      <c r="D106" s="46"/>
      <c r="E106" s="39"/>
      <c r="F106" s="40"/>
      <c r="G106" s="40"/>
      <c r="H106" s="92"/>
      <c r="I106" s="93"/>
      <c r="J106" s="93"/>
      <c r="K106" s="94"/>
    </row>
    <row r="107" spans="2:12" x14ac:dyDescent="0.2">
      <c r="B107" s="44"/>
      <c r="C107" s="45"/>
      <c r="D107" s="46"/>
      <c r="E107" s="39"/>
      <c r="F107" s="40" t="s">
        <v>126</v>
      </c>
      <c r="G107" s="40"/>
      <c r="H107" s="92"/>
      <c r="I107" s="93"/>
      <c r="J107" s="93"/>
      <c r="K107" s="94"/>
    </row>
    <row r="108" spans="2:12" x14ac:dyDescent="0.2">
      <c r="B108" s="37"/>
      <c r="C108" s="38"/>
      <c r="D108" s="47"/>
      <c r="E108" s="39"/>
      <c r="F108" s="40"/>
      <c r="G108" s="40"/>
      <c r="H108" s="92"/>
      <c r="I108" s="93"/>
      <c r="J108" s="93"/>
      <c r="K108" s="94"/>
    </row>
    <row r="109" spans="2:12" x14ac:dyDescent="0.2">
      <c r="B109" s="37"/>
      <c r="C109" s="38"/>
      <c r="D109" s="47"/>
      <c r="E109" s="39"/>
      <c r="F109" s="40"/>
      <c r="G109" s="40"/>
      <c r="H109" s="92"/>
      <c r="I109" s="93"/>
      <c r="J109" s="93"/>
      <c r="K109" s="94"/>
    </row>
    <row r="110" spans="2:12" x14ac:dyDescent="0.2">
      <c r="B110" s="37"/>
      <c r="C110" s="38"/>
      <c r="D110" s="47"/>
      <c r="E110" s="39"/>
      <c r="F110" s="40"/>
      <c r="G110" s="40"/>
      <c r="H110" s="95"/>
      <c r="I110" s="96"/>
      <c r="J110" s="96"/>
      <c r="K110" s="97"/>
    </row>
    <row r="111" spans="2:12" x14ac:dyDescent="0.2">
      <c r="B111" s="37"/>
      <c r="C111" s="38"/>
      <c r="D111" s="47"/>
      <c r="E111" s="39"/>
      <c r="F111" s="40"/>
      <c r="G111" s="40"/>
      <c r="H111" s="48"/>
      <c r="I111" s="49"/>
    </row>
    <row r="112" spans="2:12" x14ac:dyDescent="0.2">
      <c r="C112" s="38"/>
    </row>
    <row r="113" spans="3:3" x14ac:dyDescent="0.2">
      <c r="C113" s="38"/>
    </row>
    <row r="114" spans="3:3" x14ac:dyDescent="0.2">
      <c r="C114" s="38"/>
    </row>
    <row r="115" spans="3:3" x14ac:dyDescent="0.2">
      <c r="C115" s="38"/>
    </row>
    <row r="116" spans="3:3" x14ac:dyDescent="0.2">
      <c r="C116" s="38"/>
    </row>
    <row r="117" spans="3:3" x14ac:dyDescent="0.2">
      <c r="C117" s="38"/>
    </row>
    <row r="118" spans="3:3" x14ac:dyDescent="0.2">
      <c r="C118" s="38"/>
    </row>
    <row r="119" spans="3:3" x14ac:dyDescent="0.2">
      <c r="C119" s="38"/>
    </row>
    <row r="120" spans="3:3" x14ac:dyDescent="0.2">
      <c r="C120" s="38"/>
    </row>
    <row r="121" spans="3:3" x14ac:dyDescent="0.2">
      <c r="C121" s="38"/>
    </row>
    <row r="122" spans="3:3" x14ac:dyDescent="0.2">
      <c r="C122" s="38"/>
    </row>
    <row r="123" spans="3:3" x14ac:dyDescent="0.2">
      <c r="C123" s="38"/>
    </row>
    <row r="124" spans="3:3" x14ac:dyDescent="0.2">
      <c r="C124" s="38"/>
    </row>
    <row r="125" spans="3:3" x14ac:dyDescent="0.2">
      <c r="C125" s="38"/>
    </row>
    <row r="126" spans="3:3" x14ac:dyDescent="0.2">
      <c r="C126" s="38"/>
    </row>
    <row r="127" spans="3:3" x14ac:dyDescent="0.2">
      <c r="C127" s="38"/>
    </row>
    <row r="128" spans="3:3" x14ac:dyDescent="0.2">
      <c r="C128" s="38"/>
    </row>
    <row r="129" spans="3:3" x14ac:dyDescent="0.2">
      <c r="C129" s="38"/>
    </row>
    <row r="130" spans="3:3" x14ac:dyDescent="0.2">
      <c r="C130" s="38"/>
    </row>
    <row r="131" spans="3:3" x14ac:dyDescent="0.2">
      <c r="C131" s="38"/>
    </row>
    <row r="132" spans="3:3" x14ac:dyDescent="0.2">
      <c r="C132" s="38"/>
    </row>
    <row r="133" spans="3:3" x14ac:dyDescent="0.2">
      <c r="C133" s="50"/>
    </row>
  </sheetData>
  <autoFilter ref="A18:WVT109"/>
  <mergeCells count="8">
    <mergeCell ref="H104:K104"/>
    <mergeCell ref="H105:K110"/>
    <mergeCell ref="B2:I2"/>
    <mergeCell ref="B4:I4"/>
    <mergeCell ref="F5:I9"/>
    <mergeCell ref="F11:I15"/>
    <mergeCell ref="B103:D103"/>
    <mergeCell ref="H103:K103"/>
  </mergeCells>
  <hyperlinks>
    <hyperlink ref="C8" r:id="rId1"/>
  </hyperlinks>
  <pageMargins left="0.7" right="0.7" top="0.75" bottom="0.75" header="0.3" footer="0.3"/>
  <pageSetup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SUBGERENCIA</dc:creator>
  <cp:lastModifiedBy>DELL</cp:lastModifiedBy>
  <dcterms:created xsi:type="dcterms:W3CDTF">2023-04-17T21:51:00Z</dcterms:created>
  <dcterms:modified xsi:type="dcterms:W3CDTF">2025-07-04T21:43:56Z</dcterms:modified>
</cp:coreProperties>
</file>