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120" yWindow="-120" windowWidth="21840" windowHeight="13140" tabRatio="795" activeTab="2"/>
  </bookViews>
  <sheets>
    <sheet name="Inicio" sheetId="16" r:id="rId1"/>
    <sheet name="Instrucciones" sheetId="14" r:id="rId2"/>
    <sheet name="Autodiagnóstico" sheetId="15" r:id="rId3"/>
    <sheet name="Gráficas" sheetId="17" r:id="rId4"/>
    <sheet name="Plan de Implementación" sheetId="8" r:id="rId5"/>
    <sheet name="Tipología entidad" sheetId="2" state="hidden" r:id="rId6"/>
  </sheets>
  <externalReferences>
    <externalReference r:id="rId7"/>
  </externalReferences>
  <definedNames>
    <definedName name="_xlnm._FilterDatabase" localSheetId="2" hidden="1">Autodiagnóstico!$A$8:$N$8</definedName>
    <definedName name="_xlnm._FilterDatabase" localSheetId="4" hidden="1">'Plan de Implementación'!$C$5:$S$56</definedName>
    <definedName name="Acciones_Categoría_3">'[1]Ponderaciones y parámetros'!$K$6:$N$6</definedName>
    <definedName name="Nombre" localSheetId="1">'Tipología entidad'!#REF!</definedName>
    <definedName name="Nombre">'Tipología entidad'!#REF!</definedName>
    <definedName name="Simulador">[1]Listas!$B$2:$B$4</definedName>
    <definedName name="_xlnm.Print_Titles" localSheetId="2">Autodiagnóstico!$8:$9</definedName>
  </definedNames>
  <calcPr calcId="191029"/>
  <fileRecoveryPr autoRecover="0"/>
</workbook>
</file>

<file path=xl/calcChain.xml><?xml version="1.0" encoding="utf-8"?>
<calcChain xmlns="http://schemas.openxmlformats.org/spreadsheetml/2006/main">
  <c r="F8" i="8" l="1"/>
  <c r="F31" i="15" l="1"/>
  <c r="D11" i="15" l="1"/>
  <c r="F45" i="15"/>
  <c r="G6" i="15" l="1"/>
  <c r="D52" i="15"/>
  <c r="D45" i="15"/>
  <c r="D38" i="15"/>
  <c r="D26" i="15"/>
  <c r="F57" i="15"/>
  <c r="F54" i="15"/>
  <c r="F52" i="15"/>
  <c r="F49" i="15"/>
  <c r="F46" i="15"/>
  <c r="F43" i="15"/>
  <c r="F41" i="15"/>
  <c r="F38" i="15"/>
  <c r="F32" i="15"/>
  <c r="F26" i="15"/>
  <c r="F21" i="15"/>
  <c r="F17" i="15"/>
  <c r="F11" i="15" l="1"/>
  <c r="J46" i="17" l="1"/>
  <c r="J42" i="17"/>
  <c r="F12" i="8"/>
  <c r="F13" i="8"/>
  <c r="F14" i="8"/>
  <c r="F15" i="8"/>
  <c r="F16" i="8"/>
  <c r="F19" i="8"/>
  <c r="F21" i="8"/>
  <c r="F22" i="8"/>
  <c r="F23" i="8"/>
  <c r="F25" i="8"/>
  <c r="F26" i="8"/>
  <c r="F27" i="8"/>
  <c r="F30" i="8"/>
  <c r="F31" i="8"/>
  <c r="F32" i="8"/>
  <c r="F33" i="8"/>
  <c r="F34" i="8"/>
  <c r="F35" i="8"/>
  <c r="F36" i="8"/>
  <c r="F37" i="8"/>
  <c r="F38" i="8"/>
  <c r="F39" i="8"/>
  <c r="F40" i="8"/>
  <c r="F41" i="8"/>
  <c r="F42" i="8"/>
  <c r="F43" i="8"/>
  <c r="F44" i="8"/>
  <c r="F45" i="8"/>
  <c r="F46" i="8"/>
  <c r="F47" i="8"/>
  <c r="F48" i="8"/>
  <c r="F49" i="8"/>
  <c r="F50" i="8"/>
  <c r="F51" i="8"/>
  <c r="F52" i="8"/>
  <c r="F53" i="8"/>
  <c r="F54" i="8"/>
  <c r="F55" i="8"/>
  <c r="J119" i="17"/>
  <c r="J120" i="17"/>
  <c r="I70" i="17"/>
  <c r="I14" i="17"/>
  <c r="J43" i="17"/>
  <c r="I69" i="17"/>
  <c r="J167" i="17"/>
  <c r="J169" i="17"/>
  <c r="H169" i="17"/>
  <c r="J168" i="17"/>
  <c r="H168" i="17"/>
  <c r="H167" i="17"/>
  <c r="I162" i="17"/>
  <c r="J145" i="17"/>
  <c r="H145" i="17"/>
  <c r="J144" i="17"/>
  <c r="H144" i="17"/>
  <c r="J143" i="17"/>
  <c r="H143" i="17"/>
  <c r="I138" i="17"/>
  <c r="H120" i="17"/>
  <c r="H119" i="17"/>
  <c r="J118" i="17"/>
  <c r="H118" i="17"/>
  <c r="H112" i="17"/>
  <c r="J99" i="17"/>
  <c r="H99" i="17"/>
  <c r="J98" i="17"/>
  <c r="H98" i="17"/>
  <c r="J97" i="17"/>
  <c r="H97" i="17"/>
  <c r="H89" i="17"/>
  <c r="I71" i="17"/>
  <c r="G71" i="17"/>
  <c r="G70" i="17"/>
  <c r="G69" i="17"/>
  <c r="G64" i="17"/>
  <c r="J47" i="17"/>
  <c r="H47" i="17"/>
  <c r="H46" i="17"/>
  <c r="J45" i="17"/>
  <c r="H45" i="17"/>
  <c r="J44" i="17"/>
  <c r="H44" i="17"/>
  <c r="H43" i="17"/>
  <c r="H42" i="17"/>
  <c r="G14" i="17"/>
</calcChain>
</file>

<file path=xl/sharedStrings.xml><?xml version="1.0" encoding="utf-8"?>
<sst xmlns="http://schemas.openxmlformats.org/spreadsheetml/2006/main" count="545" uniqueCount="327">
  <si>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</si>
  <si>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</si>
  <si>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</si>
  <si>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</si>
  <si>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</si>
  <si>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</si>
  <si>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</si>
  <si>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</si>
  <si>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</si>
  <si>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</si>
  <si>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</si>
  <si>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</si>
  <si>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</si>
  <si>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</si>
  <si>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</si>
  <si>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</si>
  <si>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</si>
  <si>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</si>
  <si>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</si>
  <si>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</si>
  <si>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</si>
  <si>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</si>
  <si>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</si>
  <si>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</si>
  <si>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</si>
  <si>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</si>
  <si>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</si>
  <si>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</si>
  <si>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</si>
  <si>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</si>
  <si>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</si>
  <si>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</si>
  <si>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</si>
  <si>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</si>
  <si>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</si>
  <si>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</si>
  <si>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</si>
  <si>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</si>
  <si>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</si>
  <si>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</si>
  <si>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</si>
  <si>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</si>
  <si>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</si>
  <si>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</si>
  <si>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</si>
  <si>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</si>
  <si>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</si>
  <si>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</si>
  <si>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</si>
  <si>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</si>
  <si>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</si>
  <si>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</si>
  <si>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</si>
  <si>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</si>
  <si>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</si>
  <si>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</si>
  <si>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</si>
  <si>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</si>
  <si>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</si>
  <si>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</si>
  <si>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</si>
  <si>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</si>
  <si>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</si>
  <si>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</si>
  <si>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</si>
  <si>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</si>
  <si>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</si>
  <si>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</si>
  <si>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</si>
  <si>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</si>
  <si>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</si>
  <si>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</si>
  <si>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</si>
  <si>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</si>
  <si>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</si>
  <si>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</si>
  <si>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</si>
  <si>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</si>
  <si>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</si>
  <si>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</si>
  <si>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</si>
  <si>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</si>
  <si>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</si>
  <si>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</si>
  <si>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</si>
  <si>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</si>
  <si>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</si>
  <si>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</si>
  <si>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</si>
  <si>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</si>
  <si>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</si>
  <si>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</si>
  <si>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</si>
  <si>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</si>
  <si>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</si>
  <si>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</si>
  <si>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</si>
  <si>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</si>
  <si>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</si>
  <si>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</si>
  <si>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</si>
  <si>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</si>
  <si>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</si>
  <si>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</si>
  <si>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</si>
  <si>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</si>
  <si>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</si>
  <si>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</si>
  <si>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</si>
  <si>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</si>
  <si>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</si>
  <si>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</si>
  <si>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</si>
  <si>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</si>
  <si>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Se cambia 14 marzo 2017 por decisión FP. Correo Sergio</t>
  </si>
  <si>
    <t>ACTIVIDADES DE GESTIÓN</t>
  </si>
  <si>
    <t/>
  </si>
  <si>
    <t>INSTRUCCIONES DE DILIGENCIAMIENTO</t>
  </si>
  <si>
    <t>Variable</t>
  </si>
  <si>
    <t>Rangos</t>
  </si>
  <si>
    <t>OBSERVACIONES</t>
  </si>
  <si>
    <t>Calificación</t>
  </si>
  <si>
    <t>Niveles</t>
  </si>
  <si>
    <t>-</t>
  </si>
  <si>
    <t>Puntaje</t>
  </si>
  <si>
    <t>Nivel</t>
  </si>
  <si>
    <t>Color</t>
  </si>
  <si>
    <t>21 - 40</t>
  </si>
  <si>
    <t>41 - 60</t>
  </si>
  <si>
    <t>61- 80</t>
  </si>
  <si>
    <t>81- 100</t>
  </si>
  <si>
    <t xml:space="preserve">CALIFICACIÓN </t>
  </si>
  <si>
    <t>CALIFICACIÓN TOTAL</t>
  </si>
  <si>
    <t>Acciones</t>
  </si>
  <si>
    <t>CATEGORÍA</t>
  </si>
  <si>
    <t>Está compuesto por las siguientes columnas:</t>
  </si>
  <si>
    <t>Gráficas:</t>
  </si>
  <si>
    <t>PUNTAJE</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</si>
  <si>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</si>
  <si>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</si>
  <si>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</si>
  <si>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</si>
  <si>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</si>
  <si>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</si>
  <si>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</si>
  <si>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</si>
  <si>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</si>
  <si>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r>
      <rPr>
        <b/>
        <sz val="11"/>
        <color indexed="8"/>
        <rFont val="Arial"/>
        <family val="2"/>
      </rPr>
      <t>Actividades de Gestión:</t>
    </r>
    <r>
      <rPr>
        <sz val="11"/>
        <color indexed="8"/>
        <rFont val="Arial"/>
        <family val="2"/>
      </rPr>
      <t xml:space="preserve"> son las actividades puntuales que la entidad debe estar implementando para considerar el avance en la implementación de la política. </t>
    </r>
  </si>
  <si>
    <t>A continuación, se explica en detalle como se debe diligenciar.</t>
  </si>
  <si>
    <t>Autodiagnóstico:</t>
  </si>
  <si>
    <t>En esta hoja se podrán visualizar de una manera más clara y sencilla los resultados obtenidos.  Estas se generarán automáticamente una vez sea diligenciado el autodiagnóstico.</t>
  </si>
  <si>
    <t>Plan de Acción:</t>
  </si>
  <si>
    <t>Normatividad</t>
  </si>
  <si>
    <t>Otros</t>
  </si>
  <si>
    <t>NORMATIVIDAD</t>
  </si>
  <si>
    <t>OTROS</t>
  </si>
  <si>
    <t>COMPONENTES</t>
  </si>
  <si>
    <t xml:space="preserve">2. Calificación por componentes: </t>
  </si>
  <si>
    <t>Categorías del componente 2</t>
  </si>
  <si>
    <t>Diseñar alternativas de mejora</t>
  </si>
  <si>
    <t>Definir las mejoras a implementar, incluyendo el plazo y los responsables de la implementación</t>
  </si>
  <si>
    <t>Evaluar la eficacia de las acciones implementadas y volver a diligenciar el autodiagnóstico</t>
  </si>
  <si>
    <t>ENTIDAD</t>
  </si>
  <si>
    <t>AUTODIAGNÓSTICO DE GESTIÓN POLÍTICA DEFENSA JURÍDICA</t>
  </si>
  <si>
    <t>Planeación</t>
  </si>
  <si>
    <t>Ejecución</t>
  </si>
  <si>
    <t>Actuaciones Prejudiciales</t>
  </si>
  <si>
    <t>Seguimiento y evaluación</t>
  </si>
  <si>
    <t>Defensa Judicial</t>
  </si>
  <si>
    <t>Cumplimiento de sentencias y conciliaciones</t>
  </si>
  <si>
    <t>Acción de repetición y recuperación de bienes públicos</t>
  </si>
  <si>
    <t>La entidad ha adoptado procesos y/o procedimientos internos específicos para la defensa jurídica en los sistemas de gestión de calidad de las entidades.</t>
  </si>
  <si>
    <t>Prevención del daño antijurídico</t>
  </si>
  <si>
    <t>RESULTADOS DE GESTIÓN DEFENSA JURÍDICA</t>
  </si>
  <si>
    <t>Categorías del componente 3</t>
  </si>
  <si>
    <t>Categorías del componente 4</t>
  </si>
  <si>
    <t>Categorías del componente 5</t>
  </si>
  <si>
    <t>Los  apoderados de los casos tienen los documentos necesarios que les permitan elaborar las fichas de estudio para la acción de repetición. Los documentos básicos son: copia del fallo, y pago de la condena, de la conciliación o de cualquier otro crédito derivado de la responsabilidad patrimonial de la entidad.</t>
  </si>
  <si>
    <t xml:space="preserve">El Comité de Conciliación decide sobre la formulación del llamamiento en garantía con fines de repetición para  los casos presentados. </t>
  </si>
  <si>
    <t>Los  apoderados de los casos tienen los documentos necesarios que les permitan elaborar las fichas de estudio para el llamamiento en garantía con fines de repetición. Los documentos básicos son: copia del fallo, y pago de la condena, de la conciliación o de cualquier otro crédito derivado de la responsabilidad patrimonial de la entidad.</t>
  </si>
  <si>
    <t>La entidad capacita y mantiene actualizados a los abogados, especialmente en lo que se refiere a las competencias de actuación en los procesos orales y en los nuevos cambios normativos.</t>
  </si>
  <si>
    <t>Base de datos de procesos estudiados y su gestión</t>
  </si>
  <si>
    <t>Decreto 1069 de 2015, Artículo 2.2.4.3.1.2.5. Numeral 9
Ley 489 de 1998, Artículo 9</t>
  </si>
  <si>
    <t>Decreto 1069 de 2015, Artículo 2.2.4.3.1.2.5. Numeral 10</t>
  </si>
  <si>
    <t>Decreto 1069 de 2015, Artículo 2.2.4.3.1.2.5. Numeral 8</t>
  </si>
  <si>
    <t>Decreto 1069 de 2015, Artículo 2.2.4.3.1.2.4.</t>
  </si>
  <si>
    <t>Decreto 1069 de 2015, Artículo 2.2.4.3.1.2.6. Numeral 1</t>
  </si>
  <si>
    <t>Decreto 1069 de 2015, Artículo 2.2.4.3.1.2.5. Numeral 3</t>
  </si>
  <si>
    <t>Decreto 1069 de 2015, Artículo 2.2.4.3.1.2.5. Numeral 2</t>
  </si>
  <si>
    <t>Decreto 1069 de 2015, Artículo 2.2.4.3.1.2.5. Numeral 7</t>
  </si>
  <si>
    <t>Decreto 1069 de 2015, Artículo 2.2.4.3.1.2.12. (parte 2)</t>
  </si>
  <si>
    <t>Decreto 1069 de 2015, Artículo 2.2.4.3.1.2.13.</t>
  </si>
  <si>
    <t>Decreto 1069 de 2015, Artículo 2.2.4.3.1.2.5. Numeral 1</t>
  </si>
  <si>
    <t xml:space="preserve">
Decreto 1069 de 2015, Capítulo 4
Artículo. 2.2.3.4.1.13
</t>
  </si>
  <si>
    <t>La entidad hace y utiliza fichas técnicas o algún otro documento técnico para el estudio de los casos.</t>
  </si>
  <si>
    <t>2. Planeación y Ruta de acción (color naranja):  la idea es generar un plan de acción con base en el diagnóstico realizado. Los elementos mínimos que se proponen para ello, son:</t>
  </si>
  <si>
    <t>PLAN DE IMPLEMENTACIÓN DEFENSA JURÍDICA</t>
  </si>
  <si>
    <t>PROGRAMACIÓN DE AVANCE</t>
  </si>
  <si>
    <t>PRODUCTO / ENTREGABLE</t>
  </si>
  <si>
    <t>PLAZO DE REALIZACIÓN DE LAS ACTIVIDADES
(Fecha de terminación)</t>
  </si>
  <si>
    <t>RECURSOS ADICIONALES PARA DESAROLLAR ACTIVIDADES</t>
  </si>
  <si>
    <t>EVALUACIÓN DE LA EFICACIA DE
LAS ACCIONES IMPLEMENTADAS</t>
  </si>
  <si>
    <t>DISEÑE ALTERNATIVAS DE MEJORA
ACTIVIDADES DEL PLAN DE IMPLEMENTACIÓN</t>
  </si>
  <si>
    <t>En la entidad existen protocolos o procedimientos internos de manejo de archivos con el fin de facilitar a los apoderados la consecución de los antecedentes administrativos, para poder allegarlos en tiempo a los procesos judiciales.</t>
  </si>
  <si>
    <t>El ordenador del gasto remite el acto administrativo y sus antecedentes al Comité de Conciliación, al día siguiente al pago total o al pago de la última cuota efectuado por la entidad pública, de una conciliación, condena o de cualquier otro crédito surgido contra la entidad.</t>
  </si>
  <si>
    <t>La entidad cuenta con una política pública de prevención del daño antijurídico aprobada por el Comité de Conciliación mediante acta.</t>
  </si>
  <si>
    <t>AUTODIAGNÓSTICO DE GESTIÓN -  POLÍTICA DEFENSA JURÍDICA</t>
  </si>
  <si>
    <t>Categorías del componente 1</t>
  </si>
  <si>
    <t xml:space="preserve">1. Planeación </t>
  </si>
  <si>
    <t>2. Ejecución</t>
  </si>
  <si>
    <t>3. Seguimiento y evaluación</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</si>
  <si>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</si>
  <si>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r>
      <t xml:space="preserve">Observaciones: </t>
    </r>
    <r>
      <rPr>
        <sz val="11"/>
        <color indexed="8"/>
        <rFont val="Arial"/>
        <family val="2"/>
      </rPr>
      <t>en este espacio, podrá hacer las anotaciones o comentarios que considere pertinentes</t>
    </r>
    <r>
      <rPr>
        <b/>
        <sz val="11"/>
        <color theme="1"/>
        <rFont val="Arial"/>
        <family val="2"/>
      </rPr>
      <t>.</t>
    </r>
  </si>
  <si>
    <t>Puntaje promedio por Componente</t>
  </si>
  <si>
    <t xml:space="preserve">            Puntaje promedio Política de Defensa Jurídica</t>
  </si>
  <si>
    <t>Puntaje promedio</t>
  </si>
  <si>
    <t>0</t>
  </si>
  <si>
    <t>N/A</t>
  </si>
  <si>
    <t>Para la calificación, se estableció una escala de 6 niveles:</t>
  </si>
  <si>
    <t>1. Actuaciones Prejudiciales.</t>
  </si>
  <si>
    <t>2. Defensa Judicial.</t>
  </si>
  <si>
    <t>3. Cumplimiento de sentencias y conciliaciones.</t>
  </si>
  <si>
    <t>4. Acción de repetición y recuperación de bienes públicos.</t>
  </si>
  <si>
    <t>5. Prevención del daño antijurídico.</t>
  </si>
  <si>
    <r>
      <rPr>
        <b/>
        <sz val="11"/>
        <color theme="1"/>
        <rFont val="Arial"/>
        <family val="2"/>
      </rPr>
      <t>Puntaje</t>
    </r>
    <r>
      <rPr>
        <sz val="11"/>
        <color theme="1"/>
        <rFont val="Arial"/>
        <family val="2"/>
      </rPr>
      <t>: es la casilla donde la entidad se autocalificará de acuerdo con las actividades descritas, en una escala de 0 a 100.</t>
    </r>
  </si>
  <si>
    <t>Los resultados finales solo reflejarán el resultado de los puntajes diligenciados. Si alguna casilla se deja en blanco o en 0, no contará para los resultados.</t>
  </si>
  <si>
    <r>
      <t xml:space="preserve">Si usted considera que alguna de las actividades </t>
    </r>
    <r>
      <rPr>
        <b/>
        <sz val="11"/>
        <color indexed="8"/>
        <rFont val="Arial"/>
        <family val="2"/>
      </rPr>
      <t xml:space="preserve">no aplica </t>
    </r>
    <r>
      <rPr>
        <sz val="11"/>
        <color indexed="8"/>
        <rFont val="Arial"/>
        <family val="2"/>
      </rPr>
      <t>para su Entidad por sus características particulares, no diligencie puntaje o en su defecto ingrese 0,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</si>
  <si>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r>
      <rPr>
        <b/>
        <sz val="11"/>
        <color theme="1"/>
        <rFont val="Arial"/>
        <family val="2"/>
      </rPr>
      <t xml:space="preserve">ES MUY IMPORTANTE </t>
    </r>
    <r>
      <rPr>
        <sz val="11"/>
        <color theme="1"/>
        <rFont val="Arial"/>
        <family val="2"/>
      </rPr>
      <t>que los puntajes ingresados sean lo más objetivos posible, y que exista un soporte para cada uno de ellos. El propósito principal es identificar oportunidades de mejora, para lo cual es fundamental ser objetivos en los puntajes ingresados.</t>
    </r>
  </si>
  <si>
    <r>
      <t xml:space="preserve">Recuerde que en la escala mencionada </t>
    </r>
    <r>
      <rPr>
        <b/>
        <sz val="11"/>
        <color theme="1"/>
        <rFont val="Arial"/>
        <family val="2"/>
      </rPr>
      <t>100</t>
    </r>
    <r>
      <rPr>
        <sz val="11"/>
        <color theme="1"/>
        <rFont val="Arial"/>
        <family val="2"/>
      </rPr>
      <t xml:space="preserve"> corresponde al cumplimiento a total cabilidad de la actividad mencionada, </t>
    </r>
    <r>
      <rPr>
        <b/>
        <sz val="11"/>
        <color theme="1"/>
        <rFont val="Arial"/>
        <family val="2"/>
      </rPr>
      <t xml:space="preserve">1 </t>
    </r>
    <r>
      <rPr>
        <sz val="11"/>
        <color theme="1"/>
        <rFont val="Arial"/>
        <family val="2"/>
      </rPr>
      <t>corresponde al incumplimiento total de la actividad descrita</t>
    </r>
  </si>
  <si>
    <r>
      <t xml:space="preserve"> e ingrese</t>
    </r>
    <r>
      <rPr>
        <b/>
        <sz val="11"/>
        <color theme="1"/>
        <rFont val="Arial"/>
        <family val="2"/>
      </rPr>
      <t xml:space="preserve"> 0</t>
    </r>
    <r>
      <rPr>
        <sz val="11"/>
        <color theme="1"/>
        <rFont val="Arial"/>
        <family val="2"/>
      </rPr>
      <t xml:space="preserve"> cuando la actividad descrita no aplica para su entidad. </t>
    </r>
  </si>
  <si>
    <t>En la segunda gráfica se presentan las calificaciones obtenidas por cada uno de los componentes que integran la política.  Igualmente se comparan con los  niveles establecidos.</t>
  </si>
  <si>
    <t xml:space="preserve"> Ley 23 de 1991 modificada por la Ley 446 de 1998 y Ley 1551 de 2012 y Artículo 2.2.4.3.1.2.3 del Decreto 1069 de 2015.</t>
  </si>
  <si>
    <t>Decreto 1069 de 2015, Artículo 2.2.4.3.1.2.5. Numeral 2, 4 y 5.</t>
  </si>
  <si>
    <t>Decreto 1069 de 2015, Artículo 2.2.4.3.1.2.5. Numeral 6 y 7 (parte 2)</t>
  </si>
  <si>
    <t xml:space="preserve">Decreto 1069 de 2015, Artículo 2.2.4.3.1.2.5. Numeral 1, 4 y 5 </t>
  </si>
  <si>
    <t>Ley 594 de 2000</t>
  </si>
  <si>
    <t>Decreto 1069 de 2015, Artículo 2.2.4.3.1.2.5. Numeral 2 y 3</t>
  </si>
  <si>
    <t xml:space="preserve"> </t>
  </si>
  <si>
    <t>Decreto 2469 de 2015
Decreto 1342 de 2016
Circular 10 y 12 de 2014 de la ANDJE</t>
  </si>
  <si>
    <t>Ley 1437 de 2011, Artículos 192 al 195</t>
  </si>
  <si>
    <t>Decreto 1069 de 2015, Artículo 2.2.4.3.1.2.5. Numeral 6 (parte 1) y Artículo 2.2.4.3.1.2.12.</t>
  </si>
  <si>
    <t>Ley 678 de 2001, Decreto 1069 de 2015, Artículo 2.2.4.3.1.2.5. y 2.2.4.3.1.2.6.</t>
  </si>
  <si>
    <t>Decreto 1069 de 2015, Artículo 2.2.4.3.1.2.7</t>
  </si>
  <si>
    <t>PUNTAJE 
(0 - 100)</t>
  </si>
  <si>
    <t>La entidad hace seguimiento al plan de acción y al(los) indicador(es) formulado(s) en sus políticas de prevención del daño antijurídico.</t>
  </si>
  <si>
    <t>El secretario técnico elabora las actas de cada sesión del comité debidamente, suscrita por el presidente y el secretario que haya asistido, dentro de los cinco (5) días siguientes a la correspondiente sesión.</t>
  </si>
  <si>
    <t>El área mide y evalúa los resultados periódicamente de sus indicadores que miden la eficiencia, eficacia y efectividad de las políticas realizadas en materia de defensa jurídica.</t>
  </si>
  <si>
    <t xml:space="preserve">El área identifica los riesgos inherentes al ciclo de defensa jurídica  y realiza la valoración de impacto y probabilidad así como los controles y planes de mitigación de riesgos </t>
  </si>
  <si>
    <t xml:space="preserve">Cuando finalice de calificar las actividades de gestión, podrá ver de manera gráfica los principales resultados, haciendo clic en el botón GRÁFICAS, o regresar al menú principal. </t>
  </si>
  <si>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</si>
  <si>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r>
      <t xml:space="preserve">Este archivo hace parte de un conjunto de herramientas de Autodiagnóstico que le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autodiagnóstico puede ser utilizado en el momento en que lo considere pertinente, sin implicar reporte alguno a Función Pública, a otras instancias del Gobierno o a organismos de Control.</t>
    </r>
  </si>
  <si>
    <r>
      <t xml:space="preserve">Las </t>
    </r>
    <r>
      <rPr>
        <b/>
        <sz val="11"/>
        <color indexed="8"/>
        <rFont val="Arial"/>
        <family val="2"/>
      </rPr>
      <t>ÚNICAS</t>
    </r>
    <r>
      <rPr>
        <sz val="11"/>
        <color indexed="8"/>
        <rFont val="Arial"/>
        <family val="2"/>
      </rPr>
      <t xml:space="preserve"> celdas que debe diligenciar son la del nombre de la Entidad y la columna de Puntaje (resaltada en azul). La de observaciones de manera opcional si lo considera necesario.</t>
    </r>
  </si>
  <si>
    <t xml:space="preserve">Resolución No. 116 de 2017 de la Contaduría General de la Nación
Resolución No. 353 de 2016 de la ANDJE, Por la cual se adopta una metodología del cálculo de la provisión contable.
</t>
  </si>
  <si>
    <t>Resolución No. 116 de 2017 de la Contaduría General de la Nación</t>
  </si>
  <si>
    <t>Para la Política de Defensa Jurídica los componentes son:</t>
  </si>
  <si>
    <r>
      <t xml:space="preserve">Componentes: </t>
    </r>
    <r>
      <rPr>
        <sz val="11"/>
        <color indexed="8"/>
        <rFont val="Arial"/>
        <family val="2"/>
      </rPr>
      <t xml:space="preserve">son los grandes temas que enmarcan la política objeto de medición. </t>
    </r>
  </si>
  <si>
    <r>
      <rPr>
        <b/>
        <sz val="11"/>
        <color indexed="8"/>
        <rFont val="Arial"/>
        <family val="2"/>
      </rPr>
      <t xml:space="preserve">Calificación: </t>
    </r>
    <r>
      <rPr>
        <sz val="11"/>
        <color indexed="8"/>
        <rFont val="Arial"/>
        <family val="2"/>
      </rPr>
      <t xml:space="preserve">puntaje automático obtenido como resultado de la autocalificación que realice en el avance de la política. </t>
    </r>
  </si>
  <si>
    <r>
      <rPr>
        <b/>
        <sz val="11"/>
        <color indexed="8"/>
        <rFont val="Arial"/>
        <family val="2"/>
      </rPr>
      <t xml:space="preserve">Categoría: </t>
    </r>
    <r>
      <rPr>
        <sz val="11"/>
        <color indexed="8"/>
        <rFont val="Arial"/>
        <family val="2"/>
      </rPr>
      <t xml:space="preserve">corresponde a las acciones que la entidad debe contemplar para el avance de la respectiva política. </t>
    </r>
  </si>
  <si>
    <t>Bajo este escenario las categorías a analizar son:</t>
  </si>
  <si>
    <t>1 - 20</t>
  </si>
  <si>
    <t xml:space="preserve">Y por último, se muestra la calificación por categorías. </t>
  </si>
  <si>
    <t xml:space="preserve">Estos resultados le permitirán identificar cuales son las categorías y componentes que presentan un mayor rezago, o cuya implementación está dilatada, con el fin de que pueda determinar prioridades en el momento de realizar el plan de implementación. </t>
  </si>
  <si>
    <t>1. Documentación y guías de referencia (color gris): contiene toda la información y documentos de consulta que pueden ser útiles y deben ser de conocimiento:</t>
  </si>
  <si>
    <t>El Comité de Conciliación seleccionó un secretario técnico abogado y está vinculado a la planta de personal.</t>
  </si>
  <si>
    <t>El Comité de Conciliación elaboró su propio reglamento y está  aprobado mediante resolución, circular o memorando.</t>
  </si>
  <si>
    <t>El Comité de Conciliación elabora documentos con los  perfiles de abogados externos,  y tiene en cuenta los criterios de  litigiosidad, complejidad de los casos y  el impacto de los procesos. Adicionalmente, remite los  perfiles de abogados externos a la oficina jurídica,  a la dependencia encargada de la contratación y al representante legal.</t>
  </si>
  <si>
    <t>La entidad tiene definidos los criterios de procedencia y rechazo de las solicitudes de conciliación.</t>
  </si>
  <si>
    <t>La entidad realiza los estudios y evaluación de sus  procesos  anualmente.</t>
  </si>
  <si>
    <t>El Comité de Conciliación efectúa un seguimiento permanente a la gestión del apoderado externo sobre los procesos que se le hayan asignado.</t>
  </si>
  <si>
    <t>La entidad registra las solicitudes de conciliación, o de otros MASC, y sus actuaciones y decisiones en un sistema de Información y, adicionalmente, cuenta con copia física y/o magnética de los documentos soporte.</t>
  </si>
  <si>
    <t>El área de defensa judicial cuenta con la tabla de retención documental y/o tablas de valoración documental para la gestión de archivos.</t>
  </si>
  <si>
    <t>El Comité de Conciliación diseñó y aprobó un documento con las políticas de defensa judicial de la entidad.</t>
  </si>
  <si>
    <t>El área jurídica de la entidad cuenta con procedimientos para gestionar  prestamos y consultas a documentos,  que forman parte de las pruebas, que están ubicados en otras áreas de la entidad.</t>
  </si>
  <si>
    <t>La entidad cuenta con un sistema de información o base de datos actualizada que contenga los procesos en los que participa.</t>
  </si>
  <si>
    <t>En la entidad reposa en copia física y/o magnética, todo lo respectivo al trámite de los procesos judiciales.</t>
  </si>
  <si>
    <t>La entidad conoce y evalúa el valor de sus demandas y los logros procesales obtenidos.</t>
  </si>
  <si>
    <t>La entidad mide y evalúa la tasa de éxito procesal.</t>
  </si>
  <si>
    <t>La entidad cuenta con una Metodología y/o planeación para elaborar la provisión contable del rubro de sentencias y conciliaciones. De acuerdo con la normatividad de la contaduría General, para 2016 estas metodologías deben cumplir con normas NIIF para el sector público.</t>
  </si>
  <si>
    <t>La entidad obedece los parámetros fijados en los decretos Decretos 2469 de 2015 y 1342 de 2016 que reglamentan los pagos desde el Decreto Único del Sector de Hacienda y Crédito Público.</t>
  </si>
  <si>
    <t>Cumple oportunamente el pago de las sentencias y conciliaciones durante los 10 meses siguientes a la ejecutoría.</t>
  </si>
  <si>
    <t>La entidad identifica y analiza los pagos realizados por concepto de capital e intereses moratorios de sentencias y conciliaciones.</t>
  </si>
  <si>
    <t>La entidad cuenta con un sistema de información o base de datos actualizada que contenga un inventario con los trámites de cumplimiento de créditos judiciales.</t>
  </si>
  <si>
    <t>Realiza seguimiento y evalúa el estado contable de los créditos Judiciales .</t>
  </si>
  <si>
    <t>La entidad mide y evalúa la tasa de éxito procesal en repetición.</t>
  </si>
  <si>
    <t>Los apoderados presentan un informe al Comité de Conciliación para que este pueda determinar la procedencia del llamamiento en garantía, para fines de repetición, en los procesos judiciales de responsabilidad patrimonial.</t>
  </si>
  <si>
    <t>El área identifica los riesgos inherentes al ciclo de defensa jurídica  y realiza la valoración de impacto y probabilidad así como los controles y planes de mitigación de riesgo.</t>
  </si>
  <si>
    <t>La entidad implementa el plan de acción de su política de prevención del daño antijurídico dentro del año calendario (enero-diciembre) para el cual fue diseñado.</t>
  </si>
  <si>
    <t>La entidad realiza gestiones de difusión y/o capacitación de los planes de daño antijurídico.</t>
  </si>
  <si>
    <t>Los comités de conciliación consolidan la información producida por el Comité de Conciliación para las diferentes etapas del ciclo de la defensa jurídica</t>
  </si>
  <si>
    <t>El Comité de Conciliación decide como máximo en un término de quince (15) días contados a partir del momento en que reciban la solicitud de conciliación.</t>
  </si>
  <si>
    <t>El Comité de Conciliación tiene un estudio de casos reiterados y  lo actualiza semestralmente.</t>
  </si>
  <si>
    <t>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t>
  </si>
  <si>
    <t>El Comité de Conciliación tiene indicadores y  conoce el resultado de la medición, estos de acuerdo con la periodicidad definida en el plan anual del Comité de Conciliación.</t>
  </si>
  <si>
    <t xml:space="preserve">El Comité de Conciliación cuenta con estrategias de defensa focalizadas en la reiteración,  la complejidad de los casos y el impacto del caso en términos de pretensiones, posibilidad de éxito, visibilidad ante los medios de comunicación, entre otros. </t>
  </si>
  <si>
    <t>El Comité de Conciliación evalúa los procesos que hayan sido fallados en contra de la entidad basado en estudios pertinentes, con el fin de determinar la procedencia de la acción de repetición.</t>
  </si>
  <si>
    <t>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t>
  </si>
  <si>
    <t>El Comité de Conciliación informa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t>
  </si>
  <si>
    <t>El área mide y evalúa los resultados periódicamente de los indicadores que miden la eficiencia, eficacia y efectividad de las políticas realizadas en materia de prevención.</t>
  </si>
  <si>
    <t>La entidad registra las solicitudes de conciliación, o de otros Métodos Alternativos de Solución de Conflictos, y sus actuaciones y decisiones en un sistema de Información y, adicionalmente, cuenta con copia física y/o magnética de los documentos soporte.</t>
  </si>
  <si>
    <t>La entidad realiza gestiones de difusión y/o capacitación de los planes de prevención daño antijurídico.</t>
  </si>
  <si>
    <t>POLÍTICA DEFENSA JURÍDICA - TERRITORIO</t>
  </si>
  <si>
    <t xml:space="preserve">1er Trimestre </t>
  </si>
  <si>
    <t xml:space="preserve">2do Trimestre </t>
  </si>
  <si>
    <t xml:space="preserve">3er Trimestre </t>
  </si>
  <si>
    <t xml:space="preserve">4to Trimestre </t>
  </si>
  <si>
    <t>NO APLICA</t>
  </si>
  <si>
    <t xml:space="preserve">La decision de las propuestas conciliatorias, se resuelven conforme la complejidad del asunto, debido que se debe agotar estudio de favorabilidad o desfavorabilidad, y posterior a esto se realiza el respectivo comité para tomar una decision </t>
  </si>
  <si>
    <t>Teniendo la naturaleza juridica de la entidad, esta contrata especificamente abogados contratistas, con el fin de efectuar los comites de conciliaciones, con esto se decide, y nombra secretario tecnico, quien es profresional en derecho</t>
  </si>
  <si>
    <t>Dentro de la entidad, existe un abogado encargado de la defensa judicial de la entidad, especificamente contratado para dicha labor, sin embargo estos se capacitan de manera autonoma, en los temas de intereses, y se actualizan constantemente, en pro de adquirir competencias, para ser aplicadas dentro de la litis.</t>
  </si>
  <si>
    <t>No se cuenta con un formato en especifico, pero al momento de una actuacion procesal, el abogado se encarga de proyectar un documento, solicitando las pruebas que requiere, se radica ante la Entidad, y con esto se deja la trazabilidad, para que sean facilitadas y poder presentarse antes los Despachos Judiciales.</t>
  </si>
  <si>
    <t>Se itera que dentro del acto administrativo de Creacion del Comité de Conciliacion, se tiene la obligacion de presentar un Comité mensual, asi no existan procesos en contra de la entidad, en dichos comites se toman casos como modelo de ejemplificacion, en condenas que se han efectuado en contra de la entidad, con el fin de ser evaluados por todos los integrantes, y tomar pocisiones juridicas con el animo, de establecer nuevas lineas de defensa en pro de la Entidad.</t>
  </si>
  <si>
    <t>Se deja la trazabilidad de manera magnetica (mensaje de datos), en el sentido que todos los requerimientos, contestaciones, oficios, memoriales, se envian a traves del correo electronico de notificaciones judiciales de la entidad.</t>
  </si>
  <si>
    <t>Dependiendo la manera que se haya pactado el acuerdo conciliatorio, la documentacion requerida para dicho tramite, debe ser enviada a la Entidad, junto con el soporte de pago, esto con el fin, de establecer el cumplimiento total de lo pactado a mas tardar el dia final habil del cumplimiento del acuerdo conciliatorio.</t>
  </si>
  <si>
    <t xml:space="preserve">Los funcionarios de planta adscritos a la Empresa AMABLE son el gerente y la asesora de control interno.  El resto de personal son vinculados a través de contratos de prestación de servicios de apoyo a la gestión y profesionales.  Sin embargo el secretario técnico que se nombra en cada cómite,  es un contratista, profesional en derecho. </t>
  </si>
  <si>
    <t>Dentro de los archivos de la Empresa no se evidencia que se repose un acto administrativo donde se haya aprobado el reglamento del Comité de Conciliación.  Solo reposa la Resolución No. 033 de 20 de junio de 2018 "Por la cual se modifica la Resolución No. 065 de 24 de octubre de 2013 que creo el comite de conciliación, dando aplicación a la normatividad vigente en materia de prevención del daño antijurídico y defensa judicial de la entidad</t>
  </si>
  <si>
    <t xml:space="preserve">Dentro de los comites mensuales, se tratan temas reiterado que pueden tener ingerencia de litigiosidad en contra de la entidad </t>
  </si>
  <si>
    <t>El comité de conciliacion no tiene estos indicadores</t>
  </si>
  <si>
    <t>Existe consolidado por parte del apoderado judicial sobre este tema</t>
  </si>
  <si>
    <t xml:space="preserve">El abogado en cada comité dependiendo si existen procesos por los cuales deban ser debatidos, presenta una linea de defensa, la cual aprueba, modifica, cuestiona, el referido comité de concilicion </t>
  </si>
  <si>
    <t>Base de datos en excel, pero no esta sitematizada por la entidad, ya que unicamente la conoce y la implemente el abogado encargado de la defensa judicial de la entidad</t>
  </si>
  <si>
    <t>No tiene reglamento, pero el comité rige las reglas y directices de acuerdo a RESOLUCIÓN_No.033_2018</t>
  </si>
  <si>
    <t>El apoderado depende de la informacion que repoce en el archivo de la entidad</t>
  </si>
  <si>
    <t>Si se realiza estudio, pero no necesariamente de manera mensual, es cuando el comité decide tratar temas que se vienen presentando reiteradamente, y es en dicho momento que se estudian casos reiterativos</t>
  </si>
  <si>
    <t>Por la categoria de la entidad y al tener unciamentos dos funcionarios de planta, la rotacion de abogados de defensa judicial no permite desarrollar estudio de manera anual, sin embargo mientras dure la contratacion del abogado de defensa judicial, realiza estudio de manera periodica, mas sin embargo no anual.</t>
  </si>
  <si>
    <t xml:space="preserve">Se hace unicamente seguimiento cuando se desarrollan comites de conciliacion </t>
  </si>
  <si>
    <t xml:space="preserve">El abogado encargado, es quien tiene en su poder estos documentos </t>
  </si>
  <si>
    <t>AMABLE EICE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</si>
</sst>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40" x14ac:knownFonts="1">
    <font>
      <sz val="11"/>
      <color theme="1"/>
      <name val="Calibri"/>
      <family val="2"/>
      <scheme val="minor"/>
    </font>
    <font>
      <sz val="11"/>
      <color indexed="8"/>
      <name val="Arial"/>
      <family val="2"/>
    </font>
    <font>
      <sz val="11"/>
      <name val="Arial"/>
      <family val="2"/>
    </font>
    <font>
      <b/>
      <sz val="11"/>
      <name val="Arial"/>
      <family val="2"/>
    </font>
    <font>
      <b/>
      <sz val="11"/>
      <color indexed="8"/>
      <name val="Arial"/>
      <family val="2"/>
    </font>
    <font>
      <sz val="9"/>
      <name val="Arial"/>
      <family val="2"/>
    </font>
    <font>
      <sz val="11"/>
      <color theme="1"/>
      <name val="Calibri"/>
      <family val="2"/>
      <scheme val="minor"/>
    </font>
    <font>
      <b/>
      <sz val="9"/>
      <color theme="1"/>
      <name val="Calibri"/>
      <family val="2"/>
      <scheme val="minor"/>
    </font>
    <font>
      <sz val="9"/>
      <color theme="1"/>
      <name val="Calibri"/>
      <family val="2"/>
      <scheme val="minor"/>
    </font>
    <font>
      <sz val="11"/>
      <color theme="1"/>
      <name val="Arial"/>
      <family val="2"/>
    </font>
    <font>
      <b/>
      <sz val="12"/>
      <color theme="1"/>
      <name val="Arial"/>
      <family val="2"/>
    </font>
    <font>
      <sz val="22"/>
      <color theme="0"/>
      <name val="Arial"/>
      <family val="2"/>
    </font>
    <font>
      <b/>
      <sz val="10"/>
      <color theme="0"/>
      <name val="Arial"/>
      <family val="2"/>
    </font>
    <font>
      <sz val="11"/>
      <color rgb="FF002060"/>
      <name val="Calibri"/>
      <family val="2"/>
      <scheme val="minor"/>
    </font>
    <font>
      <sz val="10"/>
      <color theme="1"/>
      <name val="Arial"/>
      <family val="2"/>
    </font>
    <font>
      <b/>
      <sz val="11"/>
      <color theme="1"/>
      <name val="Arial"/>
      <family val="2"/>
    </font>
    <font>
      <b/>
      <sz val="16"/>
      <color rgb="FF002060"/>
      <name val="Arial"/>
      <family val="2"/>
    </font>
    <font>
      <b/>
      <sz val="14"/>
      <color theme="1"/>
      <name val="Arial"/>
      <family val="2"/>
    </font>
    <font>
      <sz val="11"/>
      <color rgb="FF002060"/>
      <name val="Arial"/>
      <family val="2"/>
    </font>
    <font>
      <sz val="18"/>
      <color theme="0"/>
      <name val="Arial"/>
      <family val="2"/>
    </font>
    <font>
      <sz val="12"/>
      <color rgb="FF002060"/>
      <name val="Arial"/>
      <family val="2"/>
    </font>
    <font>
      <b/>
      <sz val="14"/>
      <color rgb="FF002060"/>
      <name val="Arial"/>
      <family val="2"/>
    </font>
    <font>
      <b/>
      <sz val="14"/>
      <color theme="1"/>
      <name val="Calibri"/>
      <family val="2"/>
      <scheme val="minor"/>
    </font>
    <font>
      <sz val="10"/>
      <color rgb="FF002060"/>
      <name val="Arial"/>
      <family val="2"/>
    </font>
    <font>
      <b/>
      <sz val="11"/>
      <color theme="0"/>
      <name val="Arial"/>
      <family val="2"/>
    </font>
    <font>
      <sz val="20"/>
      <color theme="0"/>
      <name val="Arial"/>
      <family val="2"/>
    </font>
    <font>
      <b/>
      <sz val="18"/>
      <color rgb="FF002060"/>
      <name val="Arial"/>
      <family val="2"/>
    </font>
    <font>
      <b/>
      <sz val="12"/>
      <color rgb="FF002060"/>
      <name val="Arial"/>
      <family val="2"/>
    </font>
    <font>
      <b/>
      <sz val="12"/>
      <color theme="0"/>
      <name val="Arial"/>
      <family val="2"/>
    </font>
    <font>
      <sz val="12"/>
      <color theme="1"/>
      <name val="Calibri"/>
      <family val="2"/>
      <scheme val="minor"/>
    </font>
    <font>
      <sz val="18"/>
      <color theme="1"/>
      <name val="Calibri"/>
      <family val="2"/>
      <scheme val="minor"/>
    </font>
    <font>
      <sz val="18"/>
      <color theme="1"/>
      <name val="Arial"/>
      <family val="2"/>
    </font>
    <font>
      <b/>
      <sz val="18"/>
      <color theme="3"/>
      <name val="Arial"/>
      <family val="2"/>
    </font>
    <font>
      <b/>
      <sz val="10"/>
      <color rgb="FF000000"/>
      <name val="Arial"/>
      <family val="2"/>
    </font>
    <font>
      <sz val="12"/>
      <color theme="1"/>
      <name val="Arial"/>
      <family val="2"/>
    </font>
    <font>
      <b/>
      <sz val="20"/>
      <color theme="0"/>
      <name val="Arial"/>
      <family val="2"/>
    </font>
    <font>
      <sz val="11"/>
      <color theme="3"/>
      <name val="Arial"/>
      <family val="2"/>
    </font>
    <font>
      <b/>
      <sz val="11"/>
      <color theme="3"/>
      <name val="Arial"/>
      <family val="2"/>
    </font>
    <font>
      <sz val="11"/>
      <color theme="0"/>
      <name val="Arial"/>
      <family val="2"/>
    </font>
    <font>
      <sz val="11"/>
      <color rgb="FFFF0000"/>
      <name val="Arial"/>
      <family val="2"/>
    </font>
  </fonts>
  <fills count="1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4"/>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4343"/>
        <bgColor indexed="64"/>
      </patternFill>
    </fill>
    <fill>
      <patternFill patternType="solid">
        <fgColor rgb="FFFF8F8F"/>
        <bgColor indexed="64"/>
      </patternFill>
    </fill>
    <fill>
      <patternFill patternType="solid">
        <fgColor rgb="FFFFFF99"/>
        <bgColor indexed="64"/>
      </patternFill>
    </fill>
    <fill>
      <patternFill patternType="solid">
        <fgColor rgb="FF92D050"/>
        <bgColor indexed="64"/>
      </patternFill>
    </fill>
    <fill>
      <patternFill patternType="solid">
        <fgColor rgb="FF33CC33"/>
        <bgColor indexed="64"/>
      </patternFill>
    </fill>
    <fill>
      <patternFill patternType="solid">
        <fgColor theme="8" tint="0.59999389629810485"/>
        <bgColor indexed="64"/>
      </patternFill>
    </fill>
  </fills>
  <borders count="172">
    <border>
      <left/>
      <right/>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right style="medium">
        <color theme="4" tint="-0.499984740745262"/>
      </right>
      <top/>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theme="4" tint="-0.499984740745262"/>
      </left>
      <right/>
      <top style="medium">
        <color theme="4" tint="-0.499984740745262"/>
      </top>
      <bottom/>
      <diagonal/>
    </border>
    <border>
      <left style="medium">
        <color theme="4" tint="-0.499984740745262"/>
      </left>
      <right/>
      <top/>
      <bottom/>
      <diagonal/>
    </border>
    <border>
      <left style="medium">
        <color theme="4" tint="-0.499984740745262"/>
      </left>
      <right/>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style="medium">
        <color rgb="FF002060"/>
      </left>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style="medium">
        <color rgb="FF002060"/>
      </top>
      <bottom/>
      <diagonal/>
    </border>
    <border>
      <left/>
      <right style="medium">
        <color rgb="FF002060"/>
      </right>
      <top/>
      <bottom/>
      <diagonal/>
    </border>
    <border>
      <left/>
      <right style="medium">
        <color rgb="FF002060"/>
      </right>
      <top/>
      <bottom style="medium">
        <color rgb="FF002060"/>
      </bottom>
      <diagonal/>
    </border>
    <border>
      <left style="dashed">
        <color rgb="FF002060"/>
      </left>
      <right style="dashed">
        <color rgb="FF002060"/>
      </right>
      <top/>
      <bottom style="medium">
        <color theme="4" tint="-0.499984740745262"/>
      </bottom>
      <diagonal/>
    </border>
    <border>
      <left style="dashed">
        <color rgb="FF002060"/>
      </left>
      <right style="thin">
        <color rgb="FF002060"/>
      </right>
      <top/>
      <bottom style="medium">
        <color theme="4" tint="-0.499984740745262"/>
      </bottom>
      <diagonal/>
    </border>
    <border>
      <left/>
      <right style="dashed">
        <color rgb="FF002060"/>
      </right>
      <top/>
      <bottom style="medium">
        <color theme="4" tint="-0.499984740745262"/>
      </bottom>
      <diagonal/>
    </border>
    <border>
      <left/>
      <right style="dashed">
        <color rgb="FF002060"/>
      </right>
      <top style="hair">
        <color rgb="FF002060"/>
      </top>
      <bottom style="hair">
        <color rgb="FF002060"/>
      </bottom>
      <diagonal/>
    </border>
    <border>
      <left style="dashed">
        <color rgb="FF002060"/>
      </left>
      <right style="dashed">
        <color rgb="FF002060"/>
      </right>
      <top style="hair">
        <color rgb="FF002060"/>
      </top>
      <bottom style="hair">
        <color rgb="FF002060"/>
      </bottom>
      <diagonal/>
    </border>
    <border>
      <left style="dashed">
        <color rgb="FF002060"/>
      </left>
      <right style="thin">
        <color rgb="FF002060"/>
      </right>
      <top style="hair">
        <color rgb="FF002060"/>
      </top>
      <bottom style="hair">
        <color rgb="FF002060"/>
      </bottom>
      <diagonal/>
    </border>
    <border>
      <left style="dashed">
        <color rgb="FF002060"/>
      </left>
      <right style="dashed">
        <color rgb="FF002060"/>
      </right>
      <top/>
      <bottom style="hair">
        <color rgb="FF002060"/>
      </bottom>
      <diagonal/>
    </border>
    <border>
      <left style="dashed">
        <color rgb="FF002060"/>
      </left>
      <right style="thin">
        <color rgb="FF002060"/>
      </right>
      <top/>
      <bottom style="hair">
        <color rgb="FF002060"/>
      </bottom>
      <diagonal/>
    </border>
    <border>
      <left/>
      <right style="dashed">
        <color rgb="FF002060"/>
      </right>
      <top/>
      <bottom style="hair">
        <color rgb="FF002060"/>
      </bottom>
      <diagonal/>
    </border>
    <border>
      <left style="dashed">
        <color rgb="FF002060"/>
      </left>
      <right style="dashed">
        <color rgb="FF002060"/>
      </right>
      <top style="hair">
        <color rgb="FF002060"/>
      </top>
      <bottom style="thin">
        <color theme="4" tint="-0.499984740745262"/>
      </bottom>
      <diagonal/>
    </border>
    <border>
      <left style="dashed">
        <color rgb="FF002060"/>
      </left>
      <right style="thin">
        <color rgb="FF002060"/>
      </right>
      <top style="hair">
        <color rgb="FF002060"/>
      </top>
      <bottom style="thin">
        <color theme="4" tint="-0.499984740745262"/>
      </bottom>
      <diagonal/>
    </border>
    <border>
      <left/>
      <right style="dashed">
        <color rgb="FF002060"/>
      </right>
      <top style="hair">
        <color rgb="FF002060"/>
      </top>
      <bottom style="thin">
        <color theme="4" tint="-0.499984740745262"/>
      </bottom>
      <diagonal/>
    </border>
    <border>
      <left style="dashed">
        <color rgb="FF002060"/>
      </left>
      <right style="dashed">
        <color rgb="FF002060"/>
      </right>
      <top style="hair">
        <color rgb="FF002060"/>
      </top>
      <bottom style="medium">
        <color theme="4" tint="-0.499984740745262"/>
      </bottom>
      <diagonal/>
    </border>
    <border>
      <left style="dashed">
        <color rgb="FF002060"/>
      </left>
      <right style="thin">
        <color rgb="FF002060"/>
      </right>
      <top style="hair">
        <color rgb="FF002060"/>
      </top>
      <bottom style="medium">
        <color theme="4" tint="-0.499984740745262"/>
      </bottom>
      <diagonal/>
    </border>
    <border>
      <left/>
      <right style="dashed">
        <color rgb="FF002060"/>
      </right>
      <top style="hair">
        <color rgb="FF002060"/>
      </top>
      <bottom style="medium">
        <color theme="4" tint="-0.499984740745262"/>
      </bottom>
      <diagonal/>
    </border>
    <border>
      <left style="dashed">
        <color rgb="FF002060"/>
      </left>
      <right style="dashed">
        <color rgb="FF002060"/>
      </right>
      <top style="medium">
        <color theme="4" tint="-0.499984740745262"/>
      </top>
      <bottom style="hair">
        <color rgb="FF002060"/>
      </bottom>
      <diagonal/>
    </border>
    <border>
      <left style="dashed">
        <color rgb="FF002060"/>
      </left>
      <right style="thin">
        <color rgb="FF002060"/>
      </right>
      <top style="medium">
        <color theme="4" tint="-0.499984740745262"/>
      </top>
      <bottom style="hair">
        <color rgb="FF002060"/>
      </bottom>
      <diagonal/>
    </border>
    <border>
      <left/>
      <right style="dashed">
        <color rgb="FF002060"/>
      </right>
      <top style="medium">
        <color theme="4" tint="-0.499984740745262"/>
      </top>
      <bottom style="hair">
        <color rgb="FF002060"/>
      </bottom>
      <diagonal/>
    </border>
    <border>
      <left style="dashed">
        <color rgb="FF002060"/>
      </left>
      <right style="dashed">
        <color rgb="FF002060"/>
      </right>
      <top style="thin">
        <color theme="4" tint="-0.499984740745262"/>
      </top>
      <bottom style="hair">
        <color rgb="FF002060"/>
      </bottom>
      <diagonal/>
    </border>
    <border>
      <left style="dashed">
        <color rgb="FF002060"/>
      </left>
      <right style="thin">
        <color rgb="FF002060"/>
      </right>
      <top style="thin">
        <color theme="4" tint="-0.499984740745262"/>
      </top>
      <bottom style="hair">
        <color rgb="FF002060"/>
      </bottom>
      <diagonal/>
    </border>
    <border>
      <left/>
      <right style="dashed">
        <color rgb="FF002060"/>
      </right>
      <top style="thin">
        <color theme="4" tint="-0.499984740745262"/>
      </top>
      <bottom style="hair">
        <color rgb="FF002060"/>
      </bottom>
      <diagonal/>
    </border>
    <border>
      <left style="dashed">
        <color rgb="FF002060"/>
      </left>
      <right style="dashed">
        <color rgb="FF002060"/>
      </right>
      <top style="hair">
        <color rgb="FF002060"/>
      </top>
      <bottom/>
      <diagonal/>
    </border>
    <border>
      <left style="dashed">
        <color rgb="FF002060"/>
      </left>
      <right style="thin">
        <color rgb="FF002060"/>
      </right>
      <top style="hair">
        <color rgb="FF002060"/>
      </top>
      <bottom/>
      <diagonal/>
    </border>
    <border>
      <left/>
      <right style="dashed">
        <color rgb="FF002060"/>
      </right>
      <top style="hair">
        <color rgb="FF002060"/>
      </top>
      <bottom/>
      <diagonal/>
    </border>
    <border>
      <left style="dashed">
        <color rgb="FF002060"/>
      </left>
      <right style="thin">
        <color theme="4" tint="-0.499984740745262"/>
      </right>
      <top style="thin">
        <color theme="4" tint="-0.499984740745262"/>
      </top>
      <bottom style="hair">
        <color rgb="FF002060"/>
      </bottom>
      <diagonal/>
    </border>
    <border>
      <left style="dashed">
        <color rgb="FF002060"/>
      </left>
      <right style="thin">
        <color theme="4" tint="-0.499984740745262"/>
      </right>
      <top style="hair">
        <color rgb="FF002060"/>
      </top>
      <bottom style="hair">
        <color rgb="FF002060"/>
      </bottom>
      <diagonal/>
    </border>
    <border>
      <left style="dashed">
        <color rgb="FF002060"/>
      </left>
      <right style="thin">
        <color theme="4" tint="-0.499984740745262"/>
      </right>
      <top style="hair">
        <color rgb="FF002060"/>
      </top>
      <bottom style="thin">
        <color theme="4" tint="-0.499984740745262"/>
      </bottom>
      <diagonal/>
    </border>
    <border>
      <left style="dashed">
        <color rgb="FF002060"/>
      </left>
      <right style="dashed">
        <color rgb="FF002060"/>
      </right>
      <top/>
      <bottom/>
      <diagonal/>
    </border>
    <border>
      <left style="dashed">
        <color rgb="FF002060"/>
      </left>
      <right style="thin">
        <color rgb="FF002060"/>
      </right>
      <top/>
      <bottom/>
      <diagonal/>
    </border>
    <border>
      <left/>
      <right style="dashed">
        <color rgb="FF002060"/>
      </right>
      <top/>
      <bottom/>
      <diagonal/>
    </border>
    <border>
      <left style="dashed">
        <color rgb="FF002060"/>
      </left>
      <right/>
      <top/>
      <bottom/>
      <diagonal/>
    </border>
    <border>
      <left style="thin">
        <color theme="4" tint="-0.499984740745262"/>
      </left>
      <right style="thin">
        <color indexed="64"/>
      </right>
      <top style="thin">
        <color theme="4" tint="-0.499984740745262"/>
      </top>
      <bottom style="thin">
        <color indexed="64"/>
      </bottom>
      <diagonal/>
    </border>
    <border>
      <left style="thin">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bottom/>
      <diagonal/>
    </border>
    <border>
      <left style="thin">
        <color theme="4" tint="-0.499984740745262"/>
      </left>
      <right style="thin">
        <color indexed="64"/>
      </right>
      <top style="thin">
        <color theme="4" tint="-0.499984740745262"/>
      </top>
      <bottom/>
      <diagonal/>
    </border>
    <border>
      <left style="thin">
        <color theme="4" tint="-0.499984740745262"/>
      </left>
      <right style="thin">
        <color indexed="64"/>
      </right>
      <top/>
      <bottom style="medium">
        <color theme="4" tint="-0.499984740745262"/>
      </bottom>
      <diagonal/>
    </border>
    <border>
      <left style="medium">
        <color theme="3"/>
      </left>
      <right/>
      <top/>
      <bottom/>
      <diagonal/>
    </border>
    <border>
      <left/>
      <right style="medium">
        <color theme="3"/>
      </right>
      <top/>
      <bottom/>
      <diagonal/>
    </border>
    <border>
      <left/>
      <right/>
      <top/>
      <bottom style="medium">
        <color theme="3"/>
      </bottom>
      <diagonal/>
    </border>
    <border>
      <left/>
      <right/>
      <top style="medium">
        <color theme="3"/>
      </top>
      <bottom/>
      <diagonal/>
    </border>
    <border>
      <left style="medium">
        <color theme="3"/>
      </left>
      <right/>
      <top style="medium">
        <color theme="3"/>
      </top>
      <bottom/>
      <diagonal/>
    </border>
    <border>
      <left style="medium">
        <color theme="3"/>
      </left>
      <right/>
      <top/>
      <bottom style="medium">
        <color theme="3"/>
      </bottom>
      <diagonal/>
    </border>
    <border>
      <left style="hair">
        <color theme="3"/>
      </left>
      <right style="hair">
        <color theme="3"/>
      </right>
      <top style="hair">
        <color theme="3"/>
      </top>
      <bottom style="hair">
        <color theme="3"/>
      </bottom>
      <diagonal/>
    </border>
    <border>
      <left style="hair">
        <color theme="3"/>
      </left>
      <right style="hair">
        <color theme="3"/>
      </right>
      <top style="hair">
        <color theme="3"/>
      </top>
      <bottom/>
      <diagonal/>
    </border>
    <border>
      <left style="hair">
        <color theme="3"/>
      </left>
      <right style="hair">
        <color theme="3"/>
      </right>
      <top/>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thin">
        <color theme="3"/>
      </left>
      <right style="thin">
        <color theme="3"/>
      </right>
      <top style="thin">
        <color theme="3"/>
      </top>
      <bottom style="thin">
        <color theme="3"/>
      </bottom>
      <diagonal/>
    </border>
    <border>
      <left style="thin">
        <color theme="3"/>
      </left>
      <right/>
      <top style="thin">
        <color theme="3"/>
      </top>
      <bottom/>
      <diagonal/>
    </border>
    <border>
      <left style="thin">
        <color theme="3"/>
      </left>
      <right/>
      <top/>
      <bottom/>
      <diagonal/>
    </border>
    <border>
      <left style="medium">
        <color theme="3"/>
      </left>
      <right style="thin">
        <color theme="3"/>
      </right>
      <top/>
      <bottom/>
      <diagonal/>
    </border>
    <border>
      <left style="medium">
        <color theme="3"/>
      </left>
      <right style="thin">
        <color theme="3"/>
      </right>
      <top/>
      <bottom style="medium">
        <color theme="3"/>
      </bottom>
      <diagonal/>
    </border>
    <border>
      <left style="medium">
        <color theme="3"/>
      </left>
      <right style="thin">
        <color theme="3"/>
      </right>
      <top style="medium">
        <color theme="3"/>
      </top>
      <bottom/>
      <diagonal/>
    </border>
    <border>
      <left style="thin">
        <color theme="3"/>
      </left>
      <right/>
      <top/>
      <bottom style="thin">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theme="3"/>
      </left>
      <right style="medium">
        <color theme="3"/>
      </right>
      <top style="hair">
        <color theme="3"/>
      </top>
      <bottom style="hair">
        <color theme="3"/>
      </bottom>
      <diagonal/>
    </border>
    <border>
      <left style="thin">
        <color theme="3"/>
      </left>
      <right style="thin">
        <color theme="3"/>
      </right>
      <top style="medium">
        <color theme="3"/>
      </top>
      <bottom/>
      <diagonal/>
    </border>
    <border>
      <left/>
      <right style="medium">
        <color theme="3"/>
      </right>
      <top style="hair">
        <color theme="3"/>
      </top>
      <bottom style="hair">
        <color theme="3"/>
      </bottom>
      <diagonal/>
    </border>
    <border>
      <left style="thin">
        <color theme="3"/>
      </left>
      <right style="medium">
        <color theme="3"/>
      </right>
      <top style="hair">
        <color theme="3"/>
      </top>
      <bottom/>
      <diagonal/>
    </border>
    <border>
      <left style="thin">
        <color theme="3"/>
      </left>
      <right style="thin">
        <color theme="3"/>
      </right>
      <top style="thin">
        <color theme="3"/>
      </top>
      <bottom style="hair">
        <color theme="3"/>
      </bottom>
      <diagonal/>
    </border>
    <border>
      <left style="thin">
        <color theme="3"/>
      </left>
      <right style="thin">
        <color theme="3"/>
      </right>
      <top style="hair">
        <color theme="3"/>
      </top>
      <bottom style="hair">
        <color theme="3"/>
      </bottom>
      <diagonal/>
    </border>
    <border>
      <left style="thin">
        <color theme="3"/>
      </left>
      <right style="thin">
        <color theme="3"/>
      </right>
      <top style="medium">
        <color theme="3"/>
      </top>
      <bottom style="thin">
        <color theme="3"/>
      </bottom>
      <diagonal/>
    </border>
    <border>
      <left style="thin">
        <color theme="3"/>
      </left>
      <right style="thin">
        <color theme="3"/>
      </right>
      <top style="hair">
        <color theme="3"/>
      </top>
      <bottom style="thin">
        <color theme="3"/>
      </bottom>
      <diagonal/>
    </border>
    <border>
      <left/>
      <right style="medium">
        <color theme="3"/>
      </right>
      <top/>
      <bottom style="hair">
        <color theme="3"/>
      </bottom>
      <diagonal/>
    </border>
    <border>
      <left style="thin">
        <color theme="3"/>
      </left>
      <right style="thin">
        <color theme="3"/>
      </right>
      <top/>
      <bottom style="medium">
        <color theme="3"/>
      </bottom>
      <diagonal/>
    </border>
    <border>
      <left style="medium">
        <color theme="3"/>
      </left>
      <right style="thin">
        <color theme="3"/>
      </right>
      <top style="thin">
        <color theme="3"/>
      </top>
      <bottom style="thin">
        <color theme="3"/>
      </bottom>
      <diagonal/>
    </border>
    <border>
      <left style="medium">
        <color theme="3"/>
      </left>
      <right/>
      <top/>
      <bottom style="thin">
        <color theme="3"/>
      </bottom>
      <diagonal/>
    </border>
    <border>
      <left/>
      <right/>
      <top style="thin">
        <color theme="3"/>
      </top>
      <bottom/>
      <diagonal/>
    </border>
    <border>
      <left/>
      <right/>
      <top/>
      <bottom style="thin">
        <color theme="3"/>
      </bottom>
      <diagonal/>
    </border>
    <border>
      <left style="thin">
        <color theme="3"/>
      </left>
      <right style="medium">
        <color theme="3"/>
      </right>
      <top/>
      <bottom/>
      <diagonal/>
    </border>
    <border>
      <left/>
      <right/>
      <top/>
      <bottom style="hair">
        <color theme="3"/>
      </bottom>
      <diagonal/>
    </border>
    <border>
      <left style="thin">
        <color theme="3"/>
      </left>
      <right style="thin">
        <color theme="3"/>
      </right>
      <top style="hair">
        <color theme="3"/>
      </top>
      <bottom/>
      <diagonal/>
    </border>
    <border>
      <left style="thin">
        <color theme="3"/>
      </left>
      <right style="medium">
        <color theme="3"/>
      </right>
      <top style="thin">
        <color theme="3"/>
      </top>
      <bottom style="hair">
        <color theme="3"/>
      </bottom>
      <diagonal/>
    </border>
    <border>
      <left/>
      <right/>
      <top style="hair">
        <color theme="3"/>
      </top>
      <bottom style="medium">
        <color theme="3"/>
      </bottom>
      <diagonal/>
    </border>
    <border>
      <left/>
      <right/>
      <top style="hair">
        <color theme="3"/>
      </top>
      <bottom/>
      <diagonal/>
    </border>
    <border>
      <left style="thin">
        <color theme="3"/>
      </left>
      <right style="medium">
        <color theme="3"/>
      </right>
      <top/>
      <bottom style="medium">
        <color theme="3"/>
      </bottom>
      <diagonal/>
    </border>
    <border>
      <left style="thin">
        <color theme="3"/>
      </left>
      <right style="medium">
        <color theme="3"/>
      </right>
      <top style="thin">
        <color theme="3"/>
      </top>
      <bottom style="thin">
        <color theme="3"/>
      </bottom>
      <diagonal/>
    </border>
    <border>
      <left style="thin">
        <color theme="3"/>
      </left>
      <right style="medium">
        <color theme="3"/>
      </right>
      <top style="medium">
        <color theme="3"/>
      </top>
      <bottom/>
      <diagonal/>
    </border>
    <border>
      <left style="thin">
        <color theme="3"/>
      </left>
      <right style="medium">
        <color theme="3"/>
      </right>
      <top style="hair">
        <color theme="3"/>
      </top>
      <bottom style="medium">
        <color theme="3"/>
      </bottom>
      <diagonal/>
    </border>
    <border>
      <left style="thin">
        <color theme="3"/>
      </left>
      <right style="medium">
        <color theme="3"/>
      </right>
      <top style="hair">
        <color theme="3"/>
      </top>
      <bottom style="thin">
        <color theme="3"/>
      </bottom>
      <diagonal/>
    </border>
    <border>
      <left/>
      <right/>
      <top style="thin">
        <color theme="3"/>
      </top>
      <bottom style="hair">
        <color theme="3"/>
      </bottom>
      <diagonal/>
    </border>
    <border>
      <left/>
      <right/>
      <top style="hair">
        <color theme="3"/>
      </top>
      <bottom style="hair">
        <color theme="3"/>
      </bottom>
      <diagonal/>
    </border>
    <border>
      <left style="thin">
        <color theme="3"/>
      </left>
      <right/>
      <top style="hair">
        <color theme="3"/>
      </top>
      <bottom style="hair">
        <color theme="3"/>
      </bottom>
      <diagonal/>
    </border>
    <border>
      <left style="thin">
        <color theme="3"/>
      </left>
      <right/>
      <top style="medium">
        <color theme="3"/>
      </top>
      <bottom/>
      <diagonal/>
    </border>
    <border>
      <left style="thin">
        <color theme="3"/>
      </left>
      <right/>
      <top/>
      <bottom style="medium">
        <color theme="3"/>
      </bottom>
      <diagonal/>
    </border>
    <border>
      <left/>
      <right/>
      <top style="hair">
        <color theme="3"/>
      </top>
      <bottom style="thin">
        <color theme="3"/>
      </bottom>
      <diagonal/>
    </border>
    <border>
      <left/>
      <right/>
      <top style="medium">
        <color theme="3"/>
      </top>
      <bottom style="hair">
        <color theme="3"/>
      </bottom>
      <diagonal/>
    </border>
    <border>
      <left style="thin">
        <color theme="3"/>
      </left>
      <right style="medium">
        <color theme="3"/>
      </right>
      <top/>
      <bottom style="hair">
        <color theme="3"/>
      </bottom>
      <diagonal/>
    </border>
    <border>
      <left style="thin">
        <color theme="3"/>
      </left>
      <right style="medium">
        <color theme="3"/>
      </right>
      <top style="medium">
        <color theme="3"/>
      </top>
      <bottom style="hair">
        <color theme="3"/>
      </bottom>
      <diagonal/>
    </border>
    <border>
      <left style="hair">
        <color theme="3"/>
      </left>
      <right/>
      <top/>
      <bottom style="hair">
        <color theme="3"/>
      </bottom>
      <diagonal/>
    </border>
    <border>
      <left style="hair">
        <color theme="3"/>
      </left>
      <right/>
      <top style="hair">
        <color theme="3"/>
      </top>
      <bottom style="hair">
        <color theme="3"/>
      </bottom>
      <diagonal/>
    </border>
    <border>
      <left/>
      <right style="hair">
        <color theme="3"/>
      </right>
      <top style="hair">
        <color theme="3"/>
      </top>
      <bottom style="hair">
        <color theme="3"/>
      </bottom>
      <diagonal/>
    </border>
    <border>
      <left/>
      <right style="hair">
        <color theme="3"/>
      </right>
      <top/>
      <bottom/>
      <diagonal/>
    </border>
    <border>
      <left/>
      <right style="hair">
        <color theme="3"/>
      </right>
      <top style="hair">
        <color theme="3"/>
      </top>
      <bottom/>
      <diagonal/>
    </border>
    <border>
      <left style="hair">
        <color theme="3"/>
      </left>
      <right/>
      <top style="hair">
        <color theme="3"/>
      </top>
      <bottom/>
      <diagonal/>
    </border>
    <border>
      <left/>
      <right style="dashed">
        <color rgb="FF002060"/>
      </right>
      <top style="hair">
        <color rgb="FF002060"/>
      </top>
      <bottom style="thin">
        <color theme="3"/>
      </bottom>
      <diagonal/>
    </border>
    <border>
      <left style="dashed">
        <color rgb="FF002060"/>
      </left>
      <right style="dashed">
        <color rgb="FF002060"/>
      </right>
      <top style="hair">
        <color rgb="FF002060"/>
      </top>
      <bottom style="thin">
        <color theme="3"/>
      </bottom>
      <diagonal/>
    </border>
    <border>
      <left style="dashed">
        <color rgb="FF002060"/>
      </left>
      <right style="thin">
        <color rgb="FF002060"/>
      </right>
      <top style="hair">
        <color rgb="FF002060"/>
      </top>
      <bottom style="thin">
        <color theme="3"/>
      </bottom>
      <diagonal/>
    </border>
    <border>
      <left/>
      <right style="thin">
        <color theme="4" tint="-0.499984740745262"/>
      </right>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3"/>
      </bottom>
      <diagonal/>
    </border>
    <border>
      <left/>
      <right style="thin">
        <color theme="4" tint="-0.499984740745262"/>
      </right>
      <top/>
      <bottom/>
      <diagonal/>
    </border>
    <border>
      <left/>
      <right style="thin">
        <color theme="4" tint="-0.499984740745262"/>
      </right>
      <top/>
      <bottom style="medium">
        <color theme="4" tint="-0.499984740745262"/>
      </bottom>
      <diagonal/>
    </border>
    <border>
      <left style="thin">
        <color theme="3"/>
      </left>
      <right style="dashed">
        <color rgb="FF002060"/>
      </right>
      <top style="medium">
        <color theme="3"/>
      </top>
      <bottom style="hair">
        <color rgb="FF002060"/>
      </bottom>
      <diagonal/>
    </border>
    <border>
      <left style="dashed">
        <color rgb="FF002060"/>
      </left>
      <right style="dashed">
        <color rgb="FF002060"/>
      </right>
      <top style="medium">
        <color theme="3"/>
      </top>
      <bottom style="hair">
        <color rgb="FF002060"/>
      </bottom>
      <diagonal/>
    </border>
    <border>
      <left style="medium">
        <color theme="3"/>
      </left>
      <right style="thin">
        <color theme="3"/>
      </right>
      <top style="medium">
        <color theme="3"/>
      </top>
      <bottom style="thin">
        <color theme="4" tint="-0.499984740745262"/>
      </bottom>
      <diagonal/>
    </border>
    <border>
      <left/>
      <right style="thin">
        <color theme="4" tint="-0.499984740745262"/>
      </right>
      <top style="medium">
        <color theme="3"/>
      </top>
      <bottom style="thin">
        <color theme="4" tint="-0.499984740745262"/>
      </bottom>
      <diagonal/>
    </border>
    <border>
      <left/>
      <right style="dashed">
        <color rgb="FF002060"/>
      </right>
      <top style="medium">
        <color theme="3"/>
      </top>
      <bottom style="hair">
        <color rgb="FF002060"/>
      </bottom>
      <diagonal/>
    </border>
    <border>
      <left style="dashed">
        <color rgb="FF002060"/>
      </left>
      <right style="thin">
        <color rgb="FF002060"/>
      </right>
      <top style="medium">
        <color theme="3"/>
      </top>
      <bottom style="hair">
        <color rgb="FF002060"/>
      </bottom>
      <diagonal/>
    </border>
    <border>
      <left style="dashed">
        <color rgb="FF002060"/>
      </left>
      <right style="medium">
        <color theme="3"/>
      </right>
      <top style="medium">
        <color theme="3"/>
      </top>
      <bottom style="hair">
        <color rgb="FF002060"/>
      </bottom>
      <diagonal/>
    </border>
    <border>
      <left style="medium">
        <color theme="3"/>
      </left>
      <right style="thin">
        <color theme="3"/>
      </right>
      <top/>
      <bottom style="thin">
        <color theme="4" tint="-0.499984740745262"/>
      </bottom>
      <diagonal/>
    </border>
    <border>
      <left style="dashed">
        <color rgb="FF002060"/>
      </left>
      <right style="medium">
        <color theme="3"/>
      </right>
      <top style="hair">
        <color rgb="FF002060"/>
      </top>
      <bottom style="hair">
        <color rgb="FF002060"/>
      </bottom>
      <diagonal/>
    </border>
    <border>
      <left style="medium">
        <color theme="3"/>
      </left>
      <right style="thin">
        <color theme="3"/>
      </right>
      <top style="thin">
        <color theme="4" tint="-0.499984740745262"/>
      </top>
      <bottom style="thin">
        <color theme="4" tint="-0.499984740745262"/>
      </bottom>
      <diagonal/>
    </border>
    <border>
      <left style="dashed">
        <color rgb="FF002060"/>
      </left>
      <right style="medium">
        <color theme="3"/>
      </right>
      <top style="hair">
        <color rgb="FF002060"/>
      </top>
      <bottom style="thin">
        <color theme="3"/>
      </bottom>
      <diagonal/>
    </border>
    <border>
      <left style="dashed">
        <color rgb="FF002060"/>
      </left>
      <right style="medium">
        <color theme="3"/>
      </right>
      <top/>
      <bottom style="hair">
        <color rgb="FF002060"/>
      </bottom>
      <diagonal/>
    </border>
    <border>
      <left style="dashed">
        <color rgb="FF002060"/>
      </left>
      <right style="medium">
        <color theme="3"/>
      </right>
      <top style="hair">
        <color rgb="FF002060"/>
      </top>
      <bottom style="thin">
        <color theme="4" tint="-0.499984740745262"/>
      </bottom>
      <diagonal/>
    </border>
    <border>
      <left style="medium">
        <color theme="3"/>
      </left>
      <right style="thin">
        <color theme="3"/>
      </right>
      <top style="thin">
        <color theme="4" tint="-0.499984740745262"/>
      </top>
      <bottom/>
      <diagonal/>
    </border>
    <border>
      <left style="medium">
        <color theme="3"/>
      </left>
      <right style="thin">
        <color theme="3"/>
      </right>
      <top style="thin">
        <color theme="4" tint="-0.499984740745262"/>
      </top>
      <bottom style="medium">
        <color theme="3"/>
      </bottom>
      <diagonal/>
    </border>
    <border>
      <left style="dashed">
        <color rgb="FF002060"/>
      </left>
      <right style="medium">
        <color theme="3"/>
      </right>
      <top style="hair">
        <color rgb="FF002060"/>
      </top>
      <bottom style="medium">
        <color theme="4" tint="-0.499984740745262"/>
      </bottom>
      <diagonal/>
    </border>
    <border>
      <left style="medium">
        <color theme="3"/>
      </left>
      <right style="thin">
        <color theme="4" tint="-0.499984740745262"/>
      </right>
      <top style="medium">
        <color theme="3"/>
      </top>
      <bottom style="thin">
        <color theme="4" tint="-0.499984740745262"/>
      </bottom>
      <diagonal/>
    </border>
    <border>
      <left style="dashed">
        <color rgb="FF002060"/>
      </left>
      <right style="medium">
        <color theme="3"/>
      </right>
      <top style="medium">
        <color theme="4" tint="-0.499984740745262"/>
      </top>
      <bottom style="hair">
        <color rgb="FF002060"/>
      </bottom>
      <diagonal/>
    </border>
    <border>
      <left style="medium">
        <color theme="3"/>
      </left>
      <right style="thin">
        <color theme="4" tint="-0.499984740745262"/>
      </right>
      <top/>
      <bottom style="thin">
        <color theme="4" tint="-0.499984740745262"/>
      </bottom>
      <diagonal/>
    </border>
    <border>
      <left style="medium">
        <color theme="3"/>
      </left>
      <right style="thin">
        <color theme="4" tint="-0.499984740745262"/>
      </right>
      <top style="thin">
        <color theme="4" tint="-0.499984740745262"/>
      </top>
      <bottom style="thin">
        <color theme="4" tint="-0.499984740745262"/>
      </bottom>
      <diagonal/>
    </border>
    <border>
      <left style="dashed">
        <color rgb="FF002060"/>
      </left>
      <right style="medium">
        <color theme="3"/>
      </right>
      <top style="thin">
        <color theme="4" tint="-0.499984740745262"/>
      </top>
      <bottom style="hair">
        <color rgb="FF002060"/>
      </bottom>
      <diagonal/>
    </border>
    <border>
      <left style="medium">
        <color theme="3"/>
      </left>
      <right style="thin">
        <color theme="4" tint="-0.499984740745262"/>
      </right>
      <top style="thin">
        <color theme="4" tint="-0.499984740745262"/>
      </top>
      <bottom style="medium">
        <color theme="4" tint="-0.499984740745262"/>
      </bottom>
      <diagonal/>
    </border>
    <border>
      <left style="medium">
        <color theme="3"/>
      </left>
      <right style="thin">
        <color theme="4" tint="-0.499984740745262"/>
      </right>
      <top style="medium">
        <color theme="4" tint="-0.499984740745262"/>
      </top>
      <bottom style="thin">
        <color theme="4" tint="-0.499984740745262"/>
      </bottom>
      <diagonal/>
    </border>
    <border>
      <left style="dashed">
        <color rgb="FF002060"/>
      </left>
      <right style="medium">
        <color theme="3"/>
      </right>
      <top style="hair">
        <color rgb="FF002060"/>
      </top>
      <bottom/>
      <diagonal/>
    </border>
    <border>
      <left style="medium">
        <color theme="3"/>
      </left>
      <right style="thin">
        <color theme="4" tint="-0.499984740745262"/>
      </right>
      <top style="thin">
        <color theme="4" tint="-0.499984740745262"/>
      </top>
      <bottom/>
      <diagonal/>
    </border>
    <border>
      <left style="dashed">
        <color rgb="FF002060"/>
      </left>
      <right style="medium">
        <color theme="3"/>
      </right>
      <top/>
      <bottom/>
      <diagonal/>
    </border>
    <border>
      <left style="dashed">
        <color rgb="FF002060"/>
      </left>
      <right style="medium">
        <color theme="3"/>
      </right>
      <top/>
      <bottom style="medium">
        <color theme="4" tint="-0.499984740745262"/>
      </bottom>
      <diagonal/>
    </border>
    <border>
      <left style="medium">
        <color theme="3"/>
      </left>
      <right style="thin">
        <color theme="4" tint="-0.499984740745262"/>
      </right>
      <top style="thin">
        <color theme="4" tint="-0.499984740745262"/>
      </top>
      <bottom style="medium">
        <color theme="3"/>
      </bottom>
      <diagonal/>
    </border>
    <border>
      <left style="thin">
        <color theme="4" tint="-0.499984740745262"/>
      </left>
      <right style="thin">
        <color theme="4" tint="-0.499984740745262"/>
      </right>
      <top style="thin">
        <color theme="4" tint="-0.499984740745262"/>
      </top>
      <bottom style="medium">
        <color theme="3"/>
      </bottom>
      <diagonal/>
    </border>
    <border>
      <left/>
      <right style="dashed">
        <color rgb="FF002060"/>
      </right>
      <top style="hair">
        <color rgb="FF002060"/>
      </top>
      <bottom style="medium">
        <color theme="3"/>
      </bottom>
      <diagonal/>
    </border>
    <border>
      <left style="dashed">
        <color rgb="FF002060"/>
      </left>
      <right style="dashed">
        <color rgb="FF002060"/>
      </right>
      <top style="hair">
        <color rgb="FF002060"/>
      </top>
      <bottom style="medium">
        <color theme="3"/>
      </bottom>
      <diagonal/>
    </border>
    <border>
      <left style="dashed">
        <color rgb="FF002060"/>
      </left>
      <right style="thin">
        <color rgb="FF002060"/>
      </right>
      <top style="hair">
        <color rgb="FF002060"/>
      </top>
      <bottom style="medium">
        <color theme="3"/>
      </bottom>
      <diagonal/>
    </border>
    <border>
      <left style="dashed">
        <color rgb="FF002060"/>
      </left>
      <right style="medium">
        <color theme="3"/>
      </right>
      <top style="hair">
        <color rgb="FF002060"/>
      </top>
      <bottom style="medium">
        <color theme="3"/>
      </bottom>
      <diagonal/>
    </border>
    <border>
      <left style="thin">
        <color theme="3"/>
      </left>
      <right style="thin">
        <color theme="3"/>
      </right>
      <top style="medium">
        <color theme="3"/>
      </top>
      <bottom style="hair">
        <color theme="3"/>
      </bottom>
      <diagonal/>
    </border>
    <border>
      <left style="thin">
        <color theme="3"/>
      </left>
      <right style="thin">
        <color theme="3"/>
      </right>
      <top style="thin">
        <color theme="3"/>
      </top>
      <bottom style="dotted">
        <color theme="3"/>
      </bottom>
      <diagonal/>
    </border>
    <border>
      <left style="thin">
        <color theme="3"/>
      </left>
      <right style="thin">
        <color theme="3"/>
      </right>
      <top style="dotted">
        <color theme="3"/>
      </top>
      <bottom style="dotted">
        <color theme="3"/>
      </bottom>
      <diagonal/>
    </border>
    <border>
      <left style="thin">
        <color theme="3"/>
      </left>
      <right style="thin">
        <color theme="3"/>
      </right>
      <top style="dotted">
        <color theme="3"/>
      </top>
      <bottom style="thin">
        <color theme="3"/>
      </bottom>
      <diagonal/>
    </border>
    <border>
      <left style="thin">
        <color theme="3"/>
      </left>
      <right style="thin">
        <color theme="3"/>
      </right>
      <top style="dotted">
        <color theme="3"/>
      </top>
      <bottom style="medium">
        <color theme="3"/>
      </bottom>
      <diagonal/>
    </border>
    <border>
      <left style="thin">
        <color theme="3"/>
      </left>
      <right style="thin">
        <color theme="3"/>
      </right>
      <top style="medium">
        <color theme="3"/>
      </top>
      <bottom style="dotted">
        <color theme="3"/>
      </bottom>
      <diagonal/>
    </border>
    <border>
      <left style="thin">
        <color theme="3"/>
      </left>
      <right style="thin">
        <color theme="3"/>
      </right>
      <top/>
      <bottom style="dotted">
        <color theme="3"/>
      </bottom>
      <diagonal/>
    </border>
    <border>
      <left/>
      <right style="dotted">
        <color auto="1"/>
      </right>
      <top/>
      <bottom/>
      <diagonal/>
    </border>
    <border>
      <left style="dotted">
        <color auto="1"/>
      </left>
      <right style="dotted">
        <color auto="1"/>
      </right>
      <top/>
      <bottom/>
      <diagonal/>
    </border>
    <border>
      <left style="dotted">
        <color auto="1"/>
      </left>
      <right/>
      <top/>
      <bottom/>
      <diagonal/>
    </border>
    <border>
      <left/>
      <right style="thin">
        <color theme="3"/>
      </right>
      <top style="hair">
        <color theme="3"/>
      </top>
      <bottom/>
      <diagonal/>
    </border>
  </borders>
  <cellStyleXfs count="2">
    <xf numFmtId="0" fontId="0" fillId="0" borderId="0"/>
    <xf numFmtId="164" fontId="6" fillId="0" borderId="0" applyFont="0" applyFill="0" applyBorder="0" applyAlignment="0" applyProtection="0"/>
  </cellStyleXfs>
  <cellXfs count="403">
    <xf numFmtId="0" fontId="0" fillId="0" borderId="0" xfId="0"/>
    <xf numFmtId="0" fontId="7" fillId="0" borderId="0" xfId="0" applyFont="1" applyAlignment="1">
      <alignment vertical="center"/>
    </xf>
    <xf numFmtId="0" fontId="8" fillId="0" borderId="0" xfId="0" applyFont="1" applyAlignment="1">
      <alignment vertical="center"/>
    </xf>
    <xf numFmtId="0" fontId="8" fillId="2" borderId="0" xfId="0" applyFont="1" applyFill="1" applyAlignment="1">
      <alignment vertical="center"/>
    </xf>
    <xf numFmtId="0" fontId="9" fillId="0" borderId="0" xfId="0" applyFont="1" applyAlignment="1">
      <alignment vertical="center"/>
    </xf>
    <xf numFmtId="0" fontId="10" fillId="0" borderId="0" xfId="0" applyFont="1" applyAlignment="1">
      <alignment vertical="center"/>
    </xf>
    <xf numFmtId="0" fontId="9" fillId="0" borderId="0" xfId="0" applyFont="1" applyAlignment="1">
      <alignment horizontal="center" vertical="center"/>
    </xf>
    <xf numFmtId="0" fontId="11" fillId="0" borderId="0" xfId="0" applyFont="1" applyAlignment="1">
      <alignment horizontal="center"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4" xfId="0" applyFont="1" applyBorder="1" applyAlignment="1">
      <alignment horizontal="center" vertical="center"/>
    </xf>
    <xf numFmtId="0" fontId="9" fillId="0" borderId="5" xfId="0" applyFont="1" applyBorder="1" applyAlignment="1">
      <alignment vertical="center"/>
    </xf>
    <xf numFmtId="0" fontId="9" fillId="0" borderId="6" xfId="0" applyFont="1" applyBorder="1" applyAlignment="1">
      <alignment vertical="center"/>
    </xf>
    <xf numFmtId="0" fontId="10" fillId="0" borderId="1" xfId="0" applyFont="1" applyBorder="1" applyAlignment="1">
      <alignment vertical="center"/>
    </xf>
    <xf numFmtId="0" fontId="9" fillId="0" borderId="1" xfId="0" applyFont="1" applyBorder="1" applyAlignment="1">
      <alignment horizontal="center" vertical="center"/>
    </xf>
    <xf numFmtId="0" fontId="9" fillId="0" borderId="7" xfId="0" applyFont="1" applyBorder="1" applyAlignment="1">
      <alignment vertical="center"/>
    </xf>
    <xf numFmtId="0" fontId="11" fillId="0" borderId="3" xfId="0" applyFont="1" applyBorder="1" applyAlignment="1">
      <alignment horizontal="center"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9" fillId="0" borderId="10" xfId="0" applyFont="1" applyBorder="1" applyAlignment="1">
      <alignment horizontal="center" vertical="center"/>
    </xf>
    <xf numFmtId="0" fontId="9" fillId="0" borderId="11" xfId="0" applyFont="1" applyBorder="1" applyAlignment="1">
      <alignment vertical="center"/>
    </xf>
    <xf numFmtId="0" fontId="12" fillId="0" borderId="11" xfId="0" applyFont="1" applyBorder="1" applyAlignment="1">
      <alignment horizontal="center" vertical="center" wrapText="1"/>
    </xf>
    <xf numFmtId="0" fontId="9" fillId="0" borderId="12" xfId="0" applyFont="1" applyBorder="1" applyAlignment="1">
      <alignment vertical="center"/>
    </xf>
    <xf numFmtId="0" fontId="9" fillId="0" borderId="13" xfId="0" applyFont="1" applyBorder="1" applyAlignment="1">
      <alignment vertical="center"/>
    </xf>
    <xf numFmtId="0" fontId="9" fillId="0" borderId="13" xfId="0" applyFont="1" applyBorder="1" applyAlignment="1">
      <alignment horizontal="center" vertical="center"/>
    </xf>
    <xf numFmtId="0" fontId="13" fillId="0" borderId="0" xfId="0" applyFont="1" applyAlignment="1">
      <alignment horizontal="right"/>
    </xf>
    <xf numFmtId="0" fontId="9" fillId="0" borderId="9" xfId="0" applyFont="1" applyBorder="1"/>
    <xf numFmtId="0" fontId="9" fillId="0" borderId="10" xfId="0" applyFont="1" applyBorder="1"/>
    <xf numFmtId="0" fontId="9" fillId="0" borderId="14" xfId="0" applyFont="1" applyBorder="1"/>
    <xf numFmtId="0" fontId="9" fillId="0" borderId="0" xfId="0" applyFont="1"/>
    <xf numFmtId="0" fontId="9" fillId="0" borderId="11" xfId="0" applyFont="1" applyBorder="1"/>
    <xf numFmtId="0" fontId="9" fillId="0" borderId="15" xfId="0" applyFont="1" applyBorder="1"/>
    <xf numFmtId="165" fontId="9" fillId="0" borderId="0" xfId="0" applyNumberFormat="1" applyFont="1"/>
    <xf numFmtId="0" fontId="9" fillId="0" borderId="12" xfId="0" applyFont="1" applyBorder="1"/>
    <xf numFmtId="0" fontId="9" fillId="0" borderId="13" xfId="0" applyFont="1" applyBorder="1"/>
    <xf numFmtId="0" fontId="9" fillId="0" borderId="16" xfId="0" applyFont="1" applyBorder="1"/>
    <xf numFmtId="0" fontId="0" fillId="0" borderId="9" xfId="0" applyBorder="1"/>
    <xf numFmtId="0" fontId="0" fillId="0" borderId="10" xfId="0" applyBorder="1"/>
    <xf numFmtId="0" fontId="0" fillId="0" borderId="14" xfId="0" applyBorder="1"/>
    <xf numFmtId="0" fontId="0" fillId="0" borderId="11" xfId="0" applyBorder="1"/>
    <xf numFmtId="0" fontId="0" fillId="0" borderId="15" xfId="0" applyBorder="1"/>
    <xf numFmtId="0" fontId="0" fillId="0" borderId="12" xfId="0" applyBorder="1"/>
    <xf numFmtId="0" fontId="0" fillId="0" borderId="13" xfId="0" applyBorder="1"/>
    <xf numFmtId="0" fontId="0" fillId="0" borderId="16" xfId="0" applyBorder="1"/>
    <xf numFmtId="0" fontId="16" fillId="0" borderId="0" xfId="0" applyFont="1" applyAlignment="1">
      <alignment horizontal="center" vertical="center"/>
    </xf>
    <xf numFmtId="0" fontId="15" fillId="0" borderId="0" xfId="0" applyFont="1" applyAlignment="1">
      <alignment vertical="center"/>
    </xf>
    <xf numFmtId="0" fontId="17" fillId="0" borderId="0" xfId="0" applyFont="1" applyAlignment="1">
      <alignment horizontal="center" vertical="center"/>
    </xf>
    <xf numFmtId="0" fontId="18" fillId="0" borderId="0" xfId="0" applyFont="1"/>
    <xf numFmtId="0" fontId="18" fillId="0" borderId="0" xfId="0" applyFont="1" applyAlignment="1">
      <alignment horizontal="right"/>
    </xf>
    <xf numFmtId="0" fontId="9" fillId="0" borderId="0" xfId="0" applyFont="1" applyAlignment="1">
      <alignment vertical="top" wrapText="1"/>
    </xf>
    <xf numFmtId="0" fontId="19" fillId="0" borderId="0" xfId="0" applyFont="1" applyAlignment="1">
      <alignment horizontal="center" vertical="center"/>
    </xf>
    <xf numFmtId="0" fontId="0" fillId="0" borderId="0" xfId="0" applyAlignment="1">
      <alignment vertical="center" wrapText="1"/>
    </xf>
    <xf numFmtId="0" fontId="14" fillId="0" borderId="13" xfId="0" applyFont="1" applyBorder="1" applyAlignment="1">
      <alignment vertical="center"/>
    </xf>
    <xf numFmtId="0" fontId="2" fillId="0" borderId="0" xfId="0" applyFont="1" applyAlignment="1">
      <alignment vertical="center"/>
    </xf>
    <xf numFmtId="0" fontId="5" fillId="0" borderId="13" xfId="0" applyFont="1" applyBorder="1" applyAlignment="1">
      <alignment vertical="center" wrapText="1"/>
    </xf>
    <xf numFmtId="1" fontId="9" fillId="0" borderId="0" xfId="0" applyNumberFormat="1" applyFont="1"/>
    <xf numFmtId="0" fontId="5" fillId="0" borderId="17" xfId="0" applyFont="1" applyBorder="1" applyAlignment="1">
      <alignment vertical="center" wrapText="1"/>
    </xf>
    <xf numFmtId="0" fontId="5" fillId="0" borderId="18" xfId="0" applyFont="1" applyBorder="1" applyAlignment="1">
      <alignment vertical="center" wrapText="1"/>
    </xf>
    <xf numFmtId="0" fontId="18" fillId="0" borderId="19" xfId="0" applyFont="1" applyBorder="1" applyAlignment="1">
      <alignment vertical="center"/>
    </xf>
    <xf numFmtId="0" fontId="18" fillId="0" borderId="17" xfId="0" applyFont="1" applyBorder="1" applyAlignment="1">
      <alignment vertical="center"/>
    </xf>
    <xf numFmtId="0" fontId="18" fillId="0" borderId="18" xfId="0" applyFont="1" applyBorder="1" applyAlignment="1">
      <alignment vertical="center"/>
    </xf>
    <xf numFmtId="0" fontId="5" fillId="0" borderId="20" xfId="0" applyFont="1" applyBorder="1" applyAlignment="1">
      <alignment horizontal="lef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18" fillId="0" borderId="20"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5" fillId="0" borderId="23" xfId="0" applyFont="1" applyBorder="1" applyAlignment="1">
      <alignment vertical="center" wrapText="1"/>
    </xf>
    <xf numFmtId="0" fontId="5" fillId="0" borderId="24" xfId="0" applyFont="1" applyBorder="1" applyAlignment="1">
      <alignment vertical="center" wrapText="1"/>
    </xf>
    <xf numFmtId="0" fontId="18" fillId="0" borderId="25" xfId="0" applyFont="1" applyBorder="1" applyAlignment="1">
      <alignment vertical="center"/>
    </xf>
    <xf numFmtId="0" fontId="18" fillId="0" borderId="23" xfId="0" applyFont="1" applyBorder="1" applyAlignment="1">
      <alignment vertical="center"/>
    </xf>
    <xf numFmtId="0" fontId="18" fillId="0" borderId="24" xfId="0" applyFont="1" applyBorder="1" applyAlignment="1">
      <alignment vertical="center"/>
    </xf>
    <xf numFmtId="0" fontId="5" fillId="0" borderId="26" xfId="0" applyFont="1" applyBorder="1" applyAlignment="1">
      <alignment vertical="center" wrapText="1"/>
    </xf>
    <xf numFmtId="0" fontId="5" fillId="0" borderId="27" xfId="0" applyFont="1" applyBorder="1" applyAlignment="1">
      <alignment vertical="center" wrapText="1"/>
    </xf>
    <xf numFmtId="0" fontId="18" fillId="0" borderId="28" xfId="0" applyFont="1" applyBorder="1" applyAlignment="1">
      <alignment vertical="center"/>
    </xf>
    <xf numFmtId="0" fontId="18" fillId="0" borderId="26" xfId="0" applyFont="1" applyBorder="1" applyAlignment="1">
      <alignment vertical="center"/>
    </xf>
    <xf numFmtId="0" fontId="18" fillId="0" borderId="27" xfId="0" applyFont="1" applyBorder="1" applyAlignment="1">
      <alignment vertical="center"/>
    </xf>
    <xf numFmtId="0" fontId="5" fillId="0" borderId="29" xfId="0" applyFont="1" applyBorder="1" applyAlignment="1">
      <alignment vertical="center" wrapText="1"/>
    </xf>
    <xf numFmtId="0" fontId="5" fillId="0" borderId="30" xfId="0" applyFont="1" applyBorder="1" applyAlignment="1">
      <alignment vertical="center" wrapText="1"/>
    </xf>
    <xf numFmtId="0" fontId="18" fillId="0" borderId="31" xfId="0" applyFont="1" applyBorder="1" applyAlignment="1">
      <alignment vertical="center"/>
    </xf>
    <xf numFmtId="0" fontId="18" fillId="0" borderId="29" xfId="0" applyFont="1" applyBorder="1" applyAlignment="1">
      <alignment vertical="center"/>
    </xf>
    <xf numFmtId="0" fontId="18" fillId="0" borderId="30" xfId="0" applyFont="1" applyBorder="1" applyAlignment="1">
      <alignment vertical="center"/>
    </xf>
    <xf numFmtId="0" fontId="5" fillId="0" borderId="32" xfId="0" applyFont="1" applyBorder="1" applyAlignment="1">
      <alignment vertical="center" wrapText="1"/>
    </xf>
    <xf numFmtId="0" fontId="5" fillId="0" borderId="33" xfId="0" applyFont="1" applyBorder="1" applyAlignment="1">
      <alignment vertical="center" wrapText="1"/>
    </xf>
    <xf numFmtId="0" fontId="18" fillId="0" borderId="34" xfId="0" applyFont="1" applyBorder="1" applyAlignment="1">
      <alignment vertical="center"/>
    </xf>
    <xf numFmtId="0" fontId="18" fillId="0" borderId="32" xfId="0" applyFont="1" applyBorder="1" applyAlignment="1">
      <alignment vertical="center"/>
    </xf>
    <xf numFmtId="0" fontId="18" fillId="0" borderId="33" xfId="0" applyFont="1" applyBorder="1" applyAlignment="1">
      <alignment vertical="center"/>
    </xf>
    <xf numFmtId="0" fontId="5" fillId="0" borderId="23" xfId="0" applyFont="1" applyBorder="1" applyAlignment="1">
      <alignment vertical="top" wrapText="1"/>
    </xf>
    <xf numFmtId="0" fontId="5" fillId="0" borderId="35" xfId="0" applyFont="1" applyBorder="1" applyAlignment="1">
      <alignment vertical="center" wrapText="1"/>
    </xf>
    <xf numFmtId="0" fontId="5" fillId="0" borderId="36" xfId="0" applyFont="1" applyBorder="1" applyAlignment="1">
      <alignment vertical="center" wrapText="1"/>
    </xf>
    <xf numFmtId="0" fontId="18" fillId="0" borderId="37" xfId="0" applyFont="1" applyBorder="1" applyAlignment="1">
      <alignment vertical="center"/>
    </xf>
    <xf numFmtId="0" fontId="18" fillId="0" borderId="35" xfId="0" applyFont="1" applyBorder="1" applyAlignment="1">
      <alignment vertical="center"/>
    </xf>
    <xf numFmtId="0" fontId="18" fillId="0" borderId="36" xfId="0" applyFont="1" applyBorder="1" applyAlignment="1">
      <alignment vertical="center"/>
    </xf>
    <xf numFmtId="0" fontId="5" fillId="0" borderId="38" xfId="0" applyFont="1" applyBorder="1" applyAlignment="1">
      <alignment vertical="center" wrapText="1"/>
    </xf>
    <xf numFmtId="0" fontId="5" fillId="0" borderId="39" xfId="0" applyFont="1" applyBorder="1" applyAlignment="1">
      <alignment vertical="center" wrapText="1"/>
    </xf>
    <xf numFmtId="0" fontId="18" fillId="0" borderId="40" xfId="0" applyFont="1" applyBorder="1" applyAlignment="1">
      <alignment vertical="center"/>
    </xf>
    <xf numFmtId="0" fontId="18" fillId="0" borderId="38" xfId="0" applyFont="1" applyBorder="1" applyAlignment="1">
      <alignment vertical="center"/>
    </xf>
    <xf numFmtId="0" fontId="18" fillId="0" borderId="39" xfId="0" applyFont="1" applyBorder="1" applyAlignment="1">
      <alignment vertical="center"/>
    </xf>
    <xf numFmtId="0" fontId="18" fillId="0" borderId="41" xfId="0" applyFont="1" applyBorder="1" applyAlignment="1">
      <alignment vertical="center"/>
    </xf>
    <xf numFmtId="0" fontId="18" fillId="0" borderId="42" xfId="0" applyFont="1" applyBorder="1" applyAlignment="1">
      <alignment vertical="center"/>
    </xf>
    <xf numFmtId="0" fontId="18" fillId="0" borderId="43" xfId="0" applyFont="1" applyBorder="1" applyAlignment="1">
      <alignment vertical="center"/>
    </xf>
    <xf numFmtId="0" fontId="5" fillId="0" borderId="26" xfId="0" applyFont="1" applyBorder="1" applyAlignment="1">
      <alignment vertical="top" wrapText="1"/>
    </xf>
    <xf numFmtId="0" fontId="5" fillId="0" borderId="44" xfId="0" applyFont="1" applyBorder="1" applyAlignment="1">
      <alignment vertical="center" wrapText="1"/>
    </xf>
    <xf numFmtId="0" fontId="5" fillId="0" borderId="45" xfId="0" applyFont="1" applyBorder="1" applyAlignment="1">
      <alignment vertical="center" wrapText="1"/>
    </xf>
    <xf numFmtId="0" fontId="18" fillId="0" borderId="46" xfId="0" applyFont="1" applyBorder="1" applyAlignment="1">
      <alignment vertical="center"/>
    </xf>
    <xf numFmtId="0" fontId="18" fillId="0" borderId="44" xfId="0" applyFont="1" applyBorder="1" applyAlignment="1">
      <alignment vertical="center"/>
    </xf>
    <xf numFmtId="0" fontId="18" fillId="0" borderId="47" xfId="0" applyFont="1" applyBorder="1" applyAlignment="1">
      <alignment vertical="center"/>
    </xf>
    <xf numFmtId="0" fontId="15" fillId="0" borderId="0" xfId="0" applyFont="1" applyAlignment="1">
      <alignment horizontal="center"/>
    </xf>
    <xf numFmtId="0" fontId="9" fillId="0" borderId="59" xfId="0" applyFont="1" applyBorder="1" applyAlignment="1">
      <alignment vertical="center"/>
    </xf>
    <xf numFmtId="0" fontId="9" fillId="0" borderId="60" xfId="0" applyFont="1" applyBorder="1" applyAlignment="1">
      <alignment vertical="center"/>
    </xf>
    <xf numFmtId="0" fontId="9" fillId="0" borderId="61" xfId="0" applyFont="1" applyBorder="1" applyAlignment="1">
      <alignment vertical="center"/>
    </xf>
    <xf numFmtId="0" fontId="5" fillId="0" borderId="25" xfId="0" applyFont="1" applyBorder="1" applyAlignment="1">
      <alignment horizontal="left" vertical="center" wrapText="1"/>
    </xf>
    <xf numFmtId="0" fontId="5" fillId="0" borderId="28" xfId="0" applyFont="1" applyBorder="1" applyAlignment="1">
      <alignment horizontal="left" vertical="center" wrapText="1"/>
    </xf>
    <xf numFmtId="0" fontId="5" fillId="0" borderId="31" xfId="0" applyFont="1" applyBorder="1" applyAlignment="1">
      <alignment horizontal="left" vertical="center" wrapText="1"/>
    </xf>
    <xf numFmtId="0" fontId="5" fillId="0" borderId="34" xfId="0" applyFont="1" applyBorder="1" applyAlignment="1">
      <alignment horizontal="left" vertical="center" wrapText="1"/>
    </xf>
    <xf numFmtId="0" fontId="5" fillId="0" borderId="37" xfId="0" applyFont="1" applyBorder="1" applyAlignment="1">
      <alignment horizontal="left" vertical="center" wrapText="1"/>
    </xf>
    <xf numFmtId="0" fontId="5" fillId="0" borderId="40" xfId="0" applyFont="1" applyBorder="1" applyAlignment="1">
      <alignment horizontal="left" vertical="center" wrapText="1"/>
    </xf>
    <xf numFmtId="0" fontId="5" fillId="0" borderId="46" xfId="0" applyFont="1" applyBorder="1" applyAlignment="1">
      <alignment horizontal="left" vertical="center" wrapText="1"/>
    </xf>
    <xf numFmtId="0" fontId="5" fillId="0" borderId="19" xfId="0" applyFont="1" applyBorder="1" applyAlignment="1">
      <alignment horizontal="left" vertical="center" wrapText="1"/>
    </xf>
    <xf numFmtId="0" fontId="24" fillId="0" borderId="0" xfId="0" applyFont="1" applyAlignment="1">
      <alignment horizontal="center" vertical="center" wrapText="1"/>
    </xf>
    <xf numFmtId="0" fontId="18" fillId="0" borderId="78" xfId="0" applyFont="1" applyBorder="1" applyAlignment="1">
      <alignment horizontal="center" vertical="center" wrapText="1"/>
    </xf>
    <xf numFmtId="0" fontId="18" fillId="0" borderId="79" xfId="0" applyFont="1" applyBorder="1" applyAlignment="1">
      <alignment horizontal="center" vertical="center" wrapText="1"/>
    </xf>
    <xf numFmtId="49" fontId="9" fillId="0" borderId="0" xfId="0" applyNumberFormat="1" applyFont="1" applyAlignment="1">
      <alignment vertical="center"/>
    </xf>
    <xf numFmtId="0" fontId="24" fillId="7" borderId="0" xfId="0" applyFont="1" applyFill="1" applyAlignment="1">
      <alignment horizontal="center" vertical="center"/>
    </xf>
    <xf numFmtId="0" fontId="9" fillId="0" borderId="117" xfId="0" applyFont="1" applyBorder="1" applyAlignment="1">
      <alignment horizontal="center" vertical="center"/>
    </xf>
    <xf numFmtId="0" fontId="9" fillId="0" borderId="116" xfId="0" applyFont="1" applyBorder="1" applyAlignment="1">
      <alignment horizontal="center" vertical="center"/>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9" fillId="0" borderId="118" xfId="0" applyFont="1" applyBorder="1" applyAlignment="1">
      <alignment horizontal="center" vertical="center"/>
    </xf>
    <xf numFmtId="0" fontId="9" fillId="0" borderId="66" xfId="0" applyFont="1" applyBorder="1" applyAlignment="1">
      <alignment horizontal="center" vertical="center"/>
    </xf>
    <xf numFmtId="0" fontId="21" fillId="5" borderId="0" xfId="0" applyFont="1" applyFill="1"/>
    <xf numFmtId="0" fontId="9" fillId="5" borderId="0" xfId="0" applyFont="1" applyFill="1"/>
    <xf numFmtId="0" fontId="28" fillId="9" borderId="0" xfId="0" applyFont="1" applyFill="1" applyAlignment="1">
      <alignment horizontal="center" vertical="center" wrapText="1"/>
    </xf>
    <xf numFmtId="0" fontId="34" fillId="0" borderId="0" xfId="0" applyFont="1" applyAlignment="1">
      <alignment vertical="center"/>
    </xf>
    <xf numFmtId="0" fontId="29" fillId="0" borderId="0" xfId="0" applyFont="1" applyAlignment="1">
      <alignment horizontal="center" vertical="center"/>
    </xf>
    <xf numFmtId="0" fontId="28" fillId="0" borderId="0" xfId="0" applyFont="1" applyAlignment="1">
      <alignment horizontal="center" vertical="center" wrapText="1"/>
    </xf>
    <xf numFmtId="0" fontId="5" fillId="0" borderId="120" xfId="0" applyFont="1" applyBorder="1" applyAlignment="1">
      <alignment horizontal="left" vertical="center" wrapText="1"/>
    </xf>
    <xf numFmtId="0" fontId="5" fillId="0" borderId="121" xfId="0" applyFont="1" applyBorder="1" applyAlignment="1">
      <alignment vertical="center" wrapText="1"/>
    </xf>
    <xf numFmtId="0" fontId="5" fillId="0" borderId="122" xfId="0" applyFont="1" applyBorder="1" applyAlignment="1">
      <alignment vertical="center" wrapText="1"/>
    </xf>
    <xf numFmtId="0" fontId="18" fillId="0" borderId="120" xfId="0" applyFont="1" applyBorder="1" applyAlignment="1">
      <alignment vertical="center"/>
    </xf>
    <xf numFmtId="0" fontId="18" fillId="0" borderId="121" xfId="0" applyFont="1" applyBorder="1" applyAlignment="1">
      <alignment vertical="center"/>
    </xf>
    <xf numFmtId="0" fontId="18" fillId="0" borderId="122" xfId="0" applyFont="1" applyBorder="1" applyAlignment="1">
      <alignment vertical="center"/>
    </xf>
    <xf numFmtId="0" fontId="21" fillId="0" borderId="48" xfId="0" applyFont="1" applyBorder="1" applyAlignment="1">
      <alignment horizontal="center" vertical="center" wrapText="1"/>
    </xf>
    <xf numFmtId="0" fontId="21" fillId="0" borderId="49" xfId="0" applyFont="1" applyBorder="1" applyAlignment="1">
      <alignment horizontal="center" vertical="center" wrapText="1"/>
    </xf>
    <xf numFmtId="0" fontId="9" fillId="10" borderId="0" xfId="0" applyFont="1" applyFill="1" applyAlignment="1">
      <alignment vertical="center"/>
    </xf>
    <xf numFmtId="0" fontId="9" fillId="10" borderId="0" xfId="0" applyFont="1" applyFill="1" applyAlignment="1">
      <alignment horizontal="center" vertical="center"/>
    </xf>
    <xf numFmtId="0" fontId="27" fillId="10" borderId="0" xfId="0" applyFont="1" applyFill="1" applyAlignment="1">
      <alignment vertical="center"/>
    </xf>
    <xf numFmtId="0" fontId="36" fillId="0" borderId="0" xfId="0" applyFont="1"/>
    <xf numFmtId="0" fontId="36" fillId="0" borderId="0" xfId="0" applyFont="1" applyAlignment="1">
      <alignment horizontal="center"/>
    </xf>
    <xf numFmtId="0" fontId="37" fillId="0" borderId="0" xfId="0" applyFont="1" applyAlignment="1">
      <alignment horizontal="center"/>
    </xf>
    <xf numFmtId="0" fontId="37" fillId="0" borderId="0" xfId="0" applyFont="1"/>
    <xf numFmtId="0" fontId="1" fillId="0" borderId="0" xfId="0" applyFont="1" applyAlignment="1">
      <alignment vertical="center"/>
    </xf>
    <xf numFmtId="0" fontId="2" fillId="0" borderId="0" xfId="0" applyFont="1"/>
    <xf numFmtId="0" fontId="5" fillId="0" borderId="128" xfId="0" applyFont="1" applyBorder="1" applyAlignment="1">
      <alignment horizontal="left" vertical="center" wrapText="1"/>
    </xf>
    <xf numFmtId="0" fontId="18" fillId="0" borderId="81" xfId="0" applyFont="1" applyBorder="1" applyAlignment="1">
      <alignment horizontal="center" vertical="center" wrapText="1"/>
    </xf>
    <xf numFmtId="0" fontId="5" fillId="0" borderId="129" xfId="0" applyFont="1" applyBorder="1" applyAlignment="1">
      <alignment vertical="center" wrapText="1"/>
    </xf>
    <xf numFmtId="0" fontId="18" fillId="0" borderId="89" xfId="0" applyFont="1" applyBorder="1" applyAlignment="1">
      <alignment horizontal="center" vertical="center" wrapText="1"/>
    </xf>
    <xf numFmtId="0" fontId="5" fillId="0" borderId="132" xfId="0" applyFont="1" applyBorder="1" applyAlignment="1">
      <alignment horizontal="left" vertical="center" wrapText="1"/>
    </xf>
    <xf numFmtId="0" fontId="5" fillId="0" borderId="133" xfId="0" applyFont="1" applyBorder="1" applyAlignment="1">
      <alignment vertical="center" wrapText="1"/>
    </xf>
    <xf numFmtId="0" fontId="18" fillId="0" borderId="132" xfId="0" applyFont="1" applyBorder="1" applyAlignment="1">
      <alignment vertical="center"/>
    </xf>
    <xf numFmtId="0" fontId="18" fillId="0" borderId="129" xfId="0" applyFont="1" applyBorder="1" applyAlignment="1">
      <alignment vertical="center"/>
    </xf>
    <xf numFmtId="0" fontId="18" fillId="0" borderId="133" xfId="0" applyFont="1" applyBorder="1" applyAlignment="1">
      <alignment vertical="center"/>
    </xf>
    <xf numFmtId="0" fontId="18" fillId="0" borderId="134" xfId="0" applyFont="1" applyBorder="1" applyAlignment="1">
      <alignment vertical="center"/>
    </xf>
    <xf numFmtId="0" fontId="18" fillId="0" borderId="136" xfId="0" applyFont="1" applyBorder="1" applyAlignment="1">
      <alignment vertical="center"/>
    </xf>
    <xf numFmtId="0" fontId="18" fillId="0" borderId="138" xfId="0" applyFont="1" applyBorder="1" applyAlignment="1">
      <alignment vertical="center"/>
    </xf>
    <xf numFmtId="0" fontId="18" fillId="0" borderId="139" xfId="0" applyFont="1" applyBorder="1" applyAlignment="1">
      <alignment vertical="center"/>
    </xf>
    <xf numFmtId="0" fontId="18" fillId="0" borderId="140" xfId="0" applyFont="1" applyBorder="1" applyAlignment="1">
      <alignment vertical="center"/>
    </xf>
    <xf numFmtId="0" fontId="18" fillId="0" borderId="143" xfId="0" applyFont="1" applyBorder="1" applyAlignment="1">
      <alignment vertical="center"/>
    </xf>
    <xf numFmtId="0" fontId="18" fillId="0" borderId="145" xfId="0" applyFont="1" applyBorder="1" applyAlignment="1">
      <alignment vertical="center"/>
    </xf>
    <xf numFmtId="0" fontId="18" fillId="0" borderId="148" xfId="0" applyFont="1" applyBorder="1" applyAlignment="1">
      <alignment vertical="center"/>
    </xf>
    <xf numFmtId="0" fontId="18" fillId="0" borderId="151" xfId="0" applyFont="1" applyBorder="1" applyAlignment="1">
      <alignment vertical="center"/>
    </xf>
    <xf numFmtId="0" fontId="18" fillId="0" borderId="153" xfId="0" applyFont="1" applyBorder="1" applyAlignment="1">
      <alignment vertical="center"/>
    </xf>
    <xf numFmtId="0" fontId="18" fillId="0" borderId="154" xfId="0" applyFont="1" applyBorder="1" applyAlignment="1">
      <alignment vertical="center"/>
    </xf>
    <xf numFmtId="0" fontId="5" fillId="0" borderId="157" xfId="0" applyFont="1" applyBorder="1" applyAlignment="1">
      <alignment horizontal="left" vertical="center" wrapText="1"/>
    </xf>
    <xf numFmtId="0" fontId="5" fillId="0" borderId="158" xfId="0" applyFont="1" applyBorder="1" applyAlignment="1">
      <alignment vertical="center" wrapText="1"/>
    </xf>
    <xf numFmtId="0" fontId="5" fillId="0" borderId="159" xfId="0" applyFont="1" applyBorder="1" applyAlignment="1">
      <alignment vertical="center" wrapText="1"/>
    </xf>
    <xf numFmtId="0" fontId="18" fillId="0" borderId="157" xfId="0" applyFont="1" applyBorder="1" applyAlignment="1">
      <alignment vertical="center"/>
    </xf>
    <xf numFmtId="0" fontId="18" fillId="0" borderId="158" xfId="0" applyFont="1" applyBorder="1" applyAlignment="1">
      <alignment vertical="center"/>
    </xf>
    <xf numFmtId="0" fontId="18" fillId="0" borderId="159" xfId="0" applyFont="1" applyBorder="1" applyAlignment="1">
      <alignment vertical="center"/>
    </xf>
    <xf numFmtId="0" fontId="18" fillId="0" borderId="160" xfId="0" applyFont="1" applyBorder="1" applyAlignment="1">
      <alignment vertical="center"/>
    </xf>
    <xf numFmtId="49" fontId="9" fillId="0" borderId="65" xfId="0" applyNumberFormat="1" applyFont="1" applyBorder="1" applyAlignment="1">
      <alignment horizontal="center" vertical="center"/>
    </xf>
    <xf numFmtId="0" fontId="9" fillId="12" borderId="118" xfId="0" applyFont="1" applyFill="1" applyBorder="1" applyAlignment="1">
      <alignment vertical="center"/>
    </xf>
    <xf numFmtId="0" fontId="9" fillId="13" borderId="116" xfId="0" applyFont="1" applyFill="1" applyBorder="1" applyAlignment="1">
      <alignment vertical="center"/>
    </xf>
    <xf numFmtId="0" fontId="9" fillId="14" borderId="117" xfId="0" applyFont="1" applyFill="1" applyBorder="1" applyAlignment="1">
      <alignment vertical="center"/>
    </xf>
    <xf numFmtId="0" fontId="9" fillId="15" borderId="65" xfId="0" applyFont="1" applyFill="1" applyBorder="1" applyAlignment="1">
      <alignment vertical="center"/>
    </xf>
    <xf numFmtId="0" fontId="9" fillId="16" borderId="64" xfId="0" applyFont="1" applyFill="1" applyBorder="1" applyAlignment="1">
      <alignment vertical="center"/>
    </xf>
    <xf numFmtId="1" fontId="9" fillId="0" borderId="118" xfId="0" applyNumberFormat="1" applyFont="1" applyBorder="1" applyAlignment="1">
      <alignment horizontal="center" vertical="center"/>
    </xf>
    <xf numFmtId="1" fontId="9" fillId="0" borderId="65" xfId="0" applyNumberFormat="1" applyFont="1" applyBorder="1" applyAlignment="1">
      <alignment horizontal="center" vertical="center"/>
    </xf>
    <xf numFmtId="0" fontId="9" fillId="17" borderId="118" xfId="0" applyFont="1" applyFill="1" applyBorder="1" applyAlignment="1">
      <alignment vertical="center"/>
    </xf>
    <xf numFmtId="0" fontId="9" fillId="0" borderId="0" xfId="0" applyFont="1" applyAlignment="1">
      <alignment vertical="top"/>
    </xf>
    <xf numFmtId="0" fontId="23" fillId="0" borderId="80" xfId="0" applyFont="1" applyBorder="1" applyAlignment="1" applyProtection="1">
      <alignment horizontal="justify" vertical="center" wrapText="1"/>
      <protection locked="0"/>
    </xf>
    <xf numFmtId="0" fontId="20" fillId="3" borderId="78" xfId="0" applyFont="1" applyFill="1" applyBorder="1" applyAlignment="1" applyProtection="1">
      <alignment horizontal="center" vertical="center" wrapText="1"/>
      <protection locked="0"/>
    </xf>
    <xf numFmtId="0" fontId="23" fillId="0" borderId="83" xfId="0" applyFont="1" applyBorder="1" applyAlignment="1" applyProtection="1">
      <alignment horizontal="justify" vertical="center" wrapText="1"/>
      <protection locked="0"/>
    </xf>
    <xf numFmtId="0" fontId="23" fillId="0" borderId="104" xfId="0" applyFont="1" applyBorder="1" applyAlignment="1" applyProtection="1">
      <alignment horizontal="justify" vertical="center" wrapText="1"/>
      <protection locked="0"/>
    </xf>
    <xf numFmtId="0" fontId="20" fillId="3" borderId="77" xfId="0" applyFont="1" applyFill="1" applyBorder="1" applyAlignment="1" applyProtection="1">
      <alignment horizontal="center" vertical="center" wrapText="1"/>
      <protection locked="0"/>
    </xf>
    <xf numFmtId="0" fontId="23" fillId="0" borderId="94" xfId="0" applyFont="1" applyBorder="1" applyAlignment="1" applyProtection="1">
      <alignment horizontal="justify" vertical="center" wrapText="1"/>
      <protection locked="0"/>
    </xf>
    <xf numFmtId="0" fontId="23" fillId="4" borderId="83" xfId="0" applyFont="1" applyFill="1" applyBorder="1" applyAlignment="1" applyProtection="1">
      <alignment horizontal="justify" vertical="center" wrapText="1"/>
      <protection locked="0"/>
    </xf>
    <xf numFmtId="0" fontId="23" fillId="0" borderId="112" xfId="0" applyFont="1" applyBorder="1" applyAlignment="1" applyProtection="1">
      <alignment horizontal="justify" vertical="center" wrapText="1"/>
      <protection locked="0"/>
    </xf>
    <xf numFmtId="0" fontId="23" fillId="4" borderId="97" xfId="0" applyFont="1" applyFill="1" applyBorder="1" applyAlignment="1" applyProtection="1">
      <alignment horizontal="left" vertical="center" wrapText="1"/>
      <protection locked="0"/>
    </xf>
    <xf numFmtId="0" fontId="23" fillId="4" borderId="80" xfId="0" applyFont="1" applyFill="1" applyBorder="1" applyAlignment="1" applyProtection="1">
      <alignment horizontal="left" vertical="center" wrapText="1"/>
      <protection locked="0"/>
    </xf>
    <xf numFmtId="0" fontId="23" fillId="4" borderId="112" xfId="0" applyFont="1" applyFill="1" applyBorder="1" applyAlignment="1" applyProtection="1">
      <alignment horizontal="left" vertical="center" wrapText="1"/>
      <protection locked="0"/>
    </xf>
    <xf numFmtId="0" fontId="23" fillId="4" borderId="103" xfId="0" applyFont="1" applyFill="1" applyBorder="1" applyAlignment="1" applyProtection="1">
      <alignment horizontal="left" vertical="center" wrapText="1"/>
      <protection locked="0"/>
    </xf>
    <xf numFmtId="0" fontId="23" fillId="4" borderId="113" xfId="0" applyFont="1" applyFill="1" applyBorder="1" applyAlignment="1" applyProtection="1">
      <alignment vertical="center" wrapText="1"/>
      <protection locked="0"/>
    </xf>
    <xf numFmtId="0" fontId="23" fillId="4" borderId="83" xfId="0" applyFont="1" applyFill="1" applyBorder="1" applyAlignment="1" applyProtection="1">
      <alignment horizontal="left" vertical="center" wrapText="1"/>
      <protection locked="0"/>
    </xf>
    <xf numFmtId="0" fontId="23" fillId="4" borderId="101" xfId="0" applyFont="1" applyFill="1" applyBorder="1" applyAlignment="1" applyProtection="1">
      <alignment horizontal="left" vertical="center" wrapText="1"/>
      <protection locked="0"/>
    </xf>
    <xf numFmtId="0" fontId="23" fillId="4" borderId="88" xfId="0" applyFont="1" applyFill="1" applyBorder="1" applyAlignment="1" applyProtection="1">
      <alignment horizontal="left" vertical="center" wrapText="1"/>
      <protection locked="0"/>
    </xf>
    <xf numFmtId="0" fontId="23" fillId="0" borderId="82" xfId="0" applyFont="1" applyBorder="1" applyAlignment="1" applyProtection="1">
      <alignment horizontal="justify" vertical="center" wrapText="1"/>
      <protection locked="0"/>
    </xf>
    <xf numFmtId="0" fontId="23" fillId="0" borderId="97" xfId="0" applyFont="1" applyBorder="1" applyAlignment="1" applyProtection="1">
      <alignment horizontal="justify" vertical="center" wrapText="1"/>
      <protection locked="0"/>
    </xf>
    <xf numFmtId="0" fontId="23" fillId="0" borderId="100" xfId="0" applyFont="1" applyBorder="1" applyAlignment="1" applyProtection="1">
      <alignment horizontal="justify" vertical="center" wrapText="1"/>
      <protection locked="0"/>
    </xf>
    <xf numFmtId="0" fontId="9" fillId="0" borderId="0" xfId="0" applyFont="1" applyAlignment="1" applyProtection="1">
      <alignment vertical="center"/>
      <protection locked="0"/>
    </xf>
    <xf numFmtId="0" fontId="9" fillId="0" borderId="4" xfId="0" applyFont="1" applyBorder="1" applyAlignment="1" applyProtection="1">
      <alignment vertical="center"/>
      <protection locked="0"/>
    </xf>
    <xf numFmtId="0" fontId="9" fillId="0" borderId="4" xfId="0" applyFont="1" applyBorder="1" applyAlignment="1" applyProtection="1">
      <alignment horizontal="justify" vertical="center"/>
      <protection locked="0"/>
    </xf>
    <xf numFmtId="0" fontId="9" fillId="0" borderId="6" xfId="0" applyFont="1" applyBorder="1" applyAlignment="1" applyProtection="1">
      <alignment vertical="center"/>
      <protection locked="0"/>
    </xf>
    <xf numFmtId="0" fontId="10" fillId="0" borderId="0" xfId="0" applyFont="1" applyAlignment="1" applyProtection="1">
      <alignment vertical="center"/>
      <protection locked="0"/>
    </xf>
    <xf numFmtId="0" fontId="9" fillId="0" borderId="2" xfId="0" applyFont="1" applyBorder="1" applyAlignment="1" applyProtection="1">
      <alignment vertical="center"/>
      <protection locked="0"/>
    </xf>
    <xf numFmtId="0" fontId="9" fillId="0" borderId="7" xfId="0" applyFont="1" applyBorder="1" applyAlignment="1" applyProtection="1">
      <alignment vertical="center"/>
      <protection locked="0"/>
    </xf>
    <xf numFmtId="0" fontId="11" fillId="0" borderId="3"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9" fillId="0" borderId="3" xfId="0" applyFont="1" applyBorder="1" applyAlignment="1" applyProtection="1">
      <alignment vertical="center"/>
      <protection locked="0"/>
    </xf>
    <xf numFmtId="164" fontId="9" fillId="0" borderId="0" xfId="1" applyFont="1" applyAlignment="1" applyProtection="1">
      <alignment vertical="center"/>
      <protection locked="0"/>
    </xf>
    <xf numFmtId="0" fontId="29" fillId="0" borderId="0" xfId="0"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7" fillId="0" borderId="0" xfId="0" applyFont="1" applyAlignment="1" applyProtection="1">
      <alignment horizontal="center" vertical="top"/>
      <protection locked="0"/>
    </xf>
    <xf numFmtId="0" fontId="21" fillId="0" borderId="90" xfId="0" applyFont="1" applyBorder="1" applyAlignment="1" applyProtection="1">
      <alignment horizontal="center" vertical="center" wrapText="1"/>
      <protection locked="0"/>
    </xf>
    <xf numFmtId="1" fontId="21" fillId="0" borderId="70" xfId="0" applyNumberFormat="1" applyFont="1" applyBorder="1" applyAlignment="1" applyProtection="1">
      <alignment horizontal="center" vertical="center" wrapText="1"/>
      <protection locked="0"/>
    </xf>
    <xf numFmtId="0" fontId="21" fillId="0" borderId="61" xfId="0" applyFont="1" applyBorder="1" applyAlignment="1" applyProtection="1">
      <alignment horizontal="center" vertical="center" wrapText="1"/>
      <protection locked="0"/>
    </xf>
    <xf numFmtId="1" fontId="21" fillId="0" borderId="81" xfId="0" applyNumberFormat="1" applyFont="1" applyBorder="1" applyAlignment="1" applyProtection="1">
      <alignment horizontal="center" vertical="center" wrapText="1"/>
      <protection locked="0"/>
    </xf>
    <xf numFmtId="0" fontId="23" fillId="4" borderId="102" xfId="0" applyFont="1" applyFill="1" applyBorder="1" applyAlignment="1" applyProtection="1">
      <alignment vertical="center" wrapText="1"/>
      <protection locked="0"/>
    </xf>
    <xf numFmtId="0" fontId="23" fillId="4" borderId="112" xfId="0" applyFont="1" applyFill="1" applyBorder="1" applyAlignment="1" applyProtection="1">
      <alignment horizontal="justify" vertical="center" wrapText="1"/>
      <protection locked="0"/>
    </xf>
    <xf numFmtId="0" fontId="2" fillId="0" borderId="0" xfId="0" applyFont="1" applyAlignment="1" applyProtection="1">
      <alignment vertical="center"/>
      <protection locked="0"/>
    </xf>
    <xf numFmtId="0" fontId="23" fillId="4" borderId="80" xfId="0" applyFont="1" applyFill="1" applyBorder="1" applyAlignment="1" applyProtection="1">
      <alignment horizontal="justify" vertical="center" wrapText="1"/>
      <protection locked="0"/>
    </xf>
    <xf numFmtId="0" fontId="23" fillId="0" borderId="103" xfId="0" applyFont="1" applyBorder="1" applyAlignment="1" applyProtection="1">
      <alignment horizontal="justify" vertical="center" wrapText="1"/>
      <protection locked="0"/>
    </xf>
    <xf numFmtId="0" fontId="23" fillId="4" borderId="104" xfId="0" applyFont="1" applyFill="1" applyBorder="1" applyAlignment="1" applyProtection="1">
      <alignment horizontal="left" vertical="center" wrapText="1"/>
      <protection locked="0"/>
    </xf>
    <xf numFmtId="0" fontId="9" fillId="0" borderId="8" xfId="0" applyFont="1" applyBorder="1" applyAlignment="1" applyProtection="1">
      <alignment vertical="center"/>
      <protection locked="0"/>
    </xf>
    <xf numFmtId="0" fontId="9" fillId="0" borderId="5" xfId="0" applyFont="1" applyBorder="1" applyAlignment="1" applyProtection="1">
      <alignment vertical="center"/>
      <protection locked="0"/>
    </xf>
    <xf numFmtId="2" fontId="9" fillId="0" borderId="0" xfId="0" applyNumberFormat="1" applyFont="1" applyAlignment="1" applyProtection="1">
      <alignment vertical="center"/>
      <protection locked="0"/>
    </xf>
    <xf numFmtId="0" fontId="18" fillId="4" borderId="111" xfId="0" applyFont="1" applyFill="1" applyBorder="1" applyAlignment="1" applyProtection="1">
      <alignment vertical="center" wrapText="1"/>
      <protection locked="0"/>
    </xf>
    <xf numFmtId="0" fontId="18" fillId="4" borderId="106" xfId="0" applyFont="1" applyFill="1" applyBorder="1" applyAlignment="1" applyProtection="1">
      <alignment vertical="center" wrapText="1"/>
      <protection locked="0"/>
    </xf>
    <xf numFmtId="0" fontId="18" fillId="4" borderId="95" xfId="0" applyFont="1" applyFill="1" applyBorder="1" applyAlignment="1" applyProtection="1">
      <alignment vertical="center" wrapText="1"/>
      <protection locked="0"/>
    </xf>
    <xf numFmtId="0" fontId="18" fillId="4" borderId="87" xfId="0" applyFont="1" applyFill="1" applyBorder="1" applyAlignment="1" applyProtection="1">
      <alignment vertical="center" wrapText="1"/>
      <protection locked="0"/>
    </xf>
    <xf numFmtId="0" fontId="18" fillId="4" borderId="0" xfId="0" applyFont="1" applyFill="1" applyAlignment="1" applyProtection="1">
      <alignment vertical="center" wrapText="1"/>
      <protection locked="0"/>
    </xf>
    <xf numFmtId="0" fontId="18" fillId="4" borderId="105" xfId="0" applyFont="1" applyFill="1" applyBorder="1" applyAlignment="1" applyProtection="1">
      <alignment vertical="center" wrapText="1"/>
      <protection locked="0"/>
    </xf>
    <xf numFmtId="0" fontId="18" fillId="4" borderId="99" xfId="0" applyFont="1" applyFill="1" applyBorder="1" applyAlignment="1" applyProtection="1">
      <alignment vertical="center" wrapText="1"/>
      <protection locked="0"/>
    </xf>
    <xf numFmtId="0" fontId="18" fillId="4" borderId="98" xfId="0" applyFont="1" applyFill="1" applyBorder="1" applyAlignment="1" applyProtection="1">
      <alignment vertical="center" wrapText="1"/>
      <protection locked="0"/>
    </xf>
    <xf numFmtId="0" fontId="18" fillId="4" borderId="85" xfId="0" applyFont="1" applyFill="1" applyBorder="1" applyAlignment="1" applyProtection="1">
      <alignment vertical="center" wrapText="1"/>
      <protection locked="0"/>
    </xf>
    <xf numFmtId="0" fontId="18" fillId="4" borderId="93" xfId="0" applyFont="1" applyFill="1" applyBorder="1" applyAlignment="1" applyProtection="1">
      <alignment vertical="center" wrapText="1"/>
      <protection locked="0"/>
    </xf>
    <xf numFmtId="0" fontId="18" fillId="4" borderId="92" xfId="0" applyFont="1" applyFill="1" applyBorder="1" applyAlignment="1" applyProtection="1">
      <alignment vertical="center" wrapText="1"/>
      <protection locked="0"/>
    </xf>
    <xf numFmtId="0" fontId="18" fillId="4" borderId="107" xfId="0" applyFont="1" applyFill="1" applyBorder="1" applyAlignment="1" applyProtection="1">
      <alignment vertical="center" wrapText="1"/>
      <protection locked="0"/>
    </xf>
    <xf numFmtId="0" fontId="18" fillId="4" borderId="60" xfId="0" applyFont="1" applyFill="1" applyBorder="1" applyAlignment="1" applyProtection="1">
      <alignment vertical="center" wrapText="1"/>
      <protection locked="0"/>
    </xf>
    <xf numFmtId="0" fontId="18" fillId="4" borderId="61" xfId="0" applyFont="1" applyFill="1" applyBorder="1" applyAlignment="1" applyProtection="1">
      <alignment vertical="center" wrapText="1"/>
      <protection locked="0"/>
    </xf>
    <xf numFmtId="0" fontId="18" fillId="0" borderId="99" xfId="0" applyFont="1" applyBorder="1" applyAlignment="1" applyProtection="1">
      <alignment vertical="center" wrapText="1"/>
      <protection locked="0"/>
    </xf>
    <xf numFmtId="0" fontId="18" fillId="0" borderId="84" xfId="0" applyFont="1" applyBorder="1" applyAlignment="1" applyProtection="1">
      <alignment vertical="center" wrapText="1"/>
      <protection locked="0"/>
    </xf>
    <xf numFmtId="0" fontId="18" fillId="0" borderId="60" xfId="0" applyFont="1" applyBorder="1" applyAlignment="1" applyProtection="1">
      <alignment vertical="center" wrapText="1"/>
      <protection locked="0"/>
    </xf>
    <xf numFmtId="0" fontId="18" fillId="0" borderId="86" xfId="0" applyFont="1" applyBorder="1" applyAlignment="1" applyProtection="1">
      <alignment vertical="center" wrapText="1"/>
      <protection locked="0"/>
    </xf>
    <xf numFmtId="0" fontId="18" fillId="0" borderId="95" xfId="0" applyFont="1" applyBorder="1" applyAlignment="1" applyProtection="1">
      <alignment vertical="center" wrapText="1"/>
      <protection locked="0"/>
    </xf>
    <xf numFmtId="0" fontId="18" fillId="0" borderId="106" xfId="0" applyFont="1" applyBorder="1" applyAlignment="1" applyProtection="1">
      <alignment vertical="center" wrapText="1"/>
      <protection locked="0"/>
    </xf>
    <xf numFmtId="0" fontId="18" fillId="0" borderId="0" xfId="0" applyFont="1" applyAlignment="1" applyProtection="1">
      <alignment vertical="center" wrapText="1"/>
      <protection locked="0"/>
    </xf>
    <xf numFmtId="0" fontId="18" fillId="0" borderId="98" xfId="0" applyFont="1" applyBorder="1" applyAlignment="1" applyProtection="1">
      <alignment vertical="center" wrapText="1"/>
      <protection locked="0"/>
    </xf>
    <xf numFmtId="0" fontId="18" fillId="0" borderId="111" xfId="0" applyFont="1" applyBorder="1" applyAlignment="1" applyProtection="1">
      <alignment vertical="center" wrapText="1"/>
      <protection locked="0"/>
    </xf>
    <xf numFmtId="0" fontId="18" fillId="0" borderId="110" xfId="0" applyFont="1" applyBorder="1" applyAlignment="1" applyProtection="1">
      <alignment vertical="center" wrapText="1"/>
      <protection locked="0"/>
    </xf>
    <xf numFmtId="0" fontId="23" fillId="0" borderId="113" xfId="0" applyFont="1" applyBorder="1" applyAlignment="1" applyProtection="1">
      <alignment horizontal="justify" vertical="center" wrapText="1"/>
      <protection locked="0"/>
    </xf>
    <xf numFmtId="0" fontId="20" fillId="3" borderId="161" xfId="0" applyFont="1" applyFill="1" applyBorder="1" applyAlignment="1" applyProtection="1">
      <alignment horizontal="center" vertical="center" wrapText="1"/>
      <protection locked="0"/>
    </xf>
    <xf numFmtId="0" fontId="20" fillId="3" borderId="85" xfId="0" applyFont="1" applyFill="1" applyBorder="1" applyAlignment="1" applyProtection="1">
      <alignment horizontal="center" vertical="center" wrapText="1"/>
      <protection locked="0"/>
    </xf>
    <xf numFmtId="0" fontId="20" fillId="3" borderId="87" xfId="0" applyFont="1" applyFill="1" applyBorder="1" applyAlignment="1" applyProtection="1">
      <alignment horizontal="center" vertical="center" wrapText="1"/>
      <protection locked="0"/>
    </xf>
    <xf numFmtId="0" fontId="20" fillId="3" borderId="162" xfId="0" applyFont="1" applyFill="1" applyBorder="1" applyAlignment="1" applyProtection="1">
      <alignment horizontal="center" vertical="center" wrapText="1"/>
      <protection locked="0"/>
    </xf>
    <xf numFmtId="0" fontId="20" fillId="3" borderId="163" xfId="0" applyFont="1" applyFill="1" applyBorder="1" applyAlignment="1" applyProtection="1">
      <alignment horizontal="center" vertical="center" wrapText="1"/>
      <protection locked="0"/>
    </xf>
    <xf numFmtId="0" fontId="20" fillId="3" borderId="164" xfId="0" applyFont="1" applyFill="1" applyBorder="1" applyAlignment="1" applyProtection="1">
      <alignment horizontal="center" vertical="center" wrapText="1"/>
      <protection locked="0"/>
    </xf>
    <xf numFmtId="0" fontId="20" fillId="3" borderId="165" xfId="0" applyFont="1" applyFill="1" applyBorder="1" applyAlignment="1" applyProtection="1">
      <alignment horizontal="center" vertical="center" wrapText="1"/>
      <protection locked="0"/>
    </xf>
    <xf numFmtId="0" fontId="20" fillId="3" borderId="166" xfId="0" applyFont="1" applyFill="1" applyBorder="1" applyAlignment="1" applyProtection="1">
      <alignment horizontal="center" vertical="center" wrapText="1"/>
      <protection locked="0"/>
    </xf>
    <xf numFmtId="0" fontId="20" fillId="3" borderId="167" xfId="0" applyFont="1" applyFill="1" applyBorder="1" applyAlignment="1" applyProtection="1">
      <alignment horizontal="center" vertical="center" wrapText="1"/>
      <protection locked="0"/>
    </xf>
    <xf numFmtId="0" fontId="18" fillId="4" borderId="171" xfId="0" applyFont="1" applyFill="1" applyBorder="1" applyAlignment="1" applyProtection="1">
      <alignment vertical="center" wrapText="1"/>
      <protection locked="0"/>
    </xf>
    <xf numFmtId="0" fontId="38" fillId="0" borderId="0" xfId="0" applyFont="1"/>
    <xf numFmtId="165" fontId="38" fillId="0" borderId="0" xfId="0" applyNumberFormat="1" applyFont="1"/>
    <xf numFmtId="0" fontId="18" fillId="4" borderId="114" xfId="0" applyFont="1" applyFill="1" applyBorder="1" applyAlignment="1" applyProtection="1">
      <alignment vertical="center" wrapText="1"/>
      <protection locked="0"/>
    </xf>
    <xf numFmtId="0" fontId="18" fillId="4" borderId="96" xfId="0" applyFont="1" applyFill="1" applyBorder="1" applyAlignment="1" applyProtection="1">
      <alignment vertical="center" wrapText="1"/>
      <protection locked="0"/>
    </xf>
    <xf numFmtId="0" fontId="18" fillId="0" borderId="87" xfId="0" applyFont="1" applyBorder="1" applyAlignment="1" applyProtection="1">
      <alignment vertical="center" wrapText="1"/>
      <protection locked="0"/>
    </xf>
    <xf numFmtId="0" fontId="2" fillId="4" borderId="129" xfId="0" applyFont="1" applyFill="1" applyBorder="1" applyAlignment="1">
      <alignment vertical="center" wrapText="1"/>
    </xf>
    <xf numFmtId="0" fontId="2" fillId="4" borderId="21" xfId="0" applyFont="1" applyFill="1" applyBorder="1" applyAlignment="1">
      <alignment vertical="center" wrapText="1"/>
    </xf>
    <xf numFmtId="0" fontId="2" fillId="4" borderId="23" xfId="0" applyFont="1" applyFill="1" applyBorder="1" applyAlignment="1">
      <alignment vertical="center" wrapText="1"/>
    </xf>
    <xf numFmtId="0" fontId="2" fillId="4" borderId="29" xfId="0" applyFont="1" applyFill="1" applyBorder="1" applyAlignment="1">
      <alignment vertical="center" wrapText="1"/>
    </xf>
    <xf numFmtId="0" fontId="2" fillId="4" borderId="32" xfId="0" applyFont="1" applyFill="1" applyBorder="1" applyAlignment="1">
      <alignment vertical="center" wrapText="1"/>
    </xf>
    <xf numFmtId="0" fontId="2" fillId="4" borderId="35" xfId="0" applyFont="1" applyFill="1" applyBorder="1" applyAlignment="1">
      <alignment vertical="center" wrapText="1"/>
    </xf>
    <xf numFmtId="0" fontId="39" fillId="4" borderId="21" xfId="0" applyFont="1" applyFill="1" applyBorder="1" applyAlignment="1">
      <alignment vertical="center" wrapText="1"/>
    </xf>
    <xf numFmtId="0" fontId="2" fillId="4" borderId="38" xfId="0" applyFont="1" applyFill="1" applyBorder="1" applyAlignment="1">
      <alignment vertical="center" wrapText="1"/>
    </xf>
    <xf numFmtId="0" fontId="2" fillId="4" borderId="26" xfId="0" applyFont="1" applyFill="1" applyBorder="1" applyAlignment="1">
      <alignment vertical="center" wrapText="1"/>
    </xf>
    <xf numFmtId="0" fontId="2" fillId="4" borderId="44" xfId="0" applyFont="1" applyFill="1" applyBorder="1" applyAlignment="1">
      <alignment vertical="center" wrapText="1"/>
    </xf>
    <xf numFmtId="0" fontId="2" fillId="4" borderId="158" xfId="0" applyFont="1" applyFill="1" applyBorder="1" applyAlignment="1">
      <alignment vertical="center" wrapText="1"/>
    </xf>
    <xf numFmtId="0" fontId="23" fillId="0" borderId="94" xfId="0" applyFont="1" applyBorder="1" applyAlignment="1" applyProtection="1">
      <alignment horizontal="justify" vertical="center"/>
      <protection locked="0"/>
    </xf>
    <xf numFmtId="0" fontId="25" fillId="7" borderId="0" xfId="0" applyFont="1" applyFill="1" applyAlignment="1">
      <alignment horizontal="center" vertical="center"/>
    </xf>
    <xf numFmtId="0" fontId="0" fillId="0" borderId="0" xfId="0"/>
    <xf numFmtId="0" fontId="17" fillId="0" borderId="0" xfId="0" applyFont="1" applyAlignment="1">
      <alignment horizontal="center" vertical="center"/>
    </xf>
    <xf numFmtId="0" fontId="16" fillId="5" borderId="0" xfId="0" applyFont="1" applyFill="1" applyAlignment="1">
      <alignment horizontal="center" vertical="center"/>
    </xf>
    <xf numFmtId="0" fontId="9" fillId="0" borderId="0" xfId="0" applyFont="1" applyAlignment="1">
      <alignment vertical="center" wrapText="1"/>
    </xf>
    <xf numFmtId="0" fontId="9" fillId="0" borderId="0" xfId="0" applyFont="1" applyAlignment="1">
      <alignment vertical="top" wrapText="1"/>
    </xf>
    <xf numFmtId="0" fontId="9" fillId="0" borderId="0" xfId="0" applyFont="1" applyAlignment="1">
      <alignment wrapText="1"/>
    </xf>
    <xf numFmtId="0" fontId="2" fillId="0" borderId="0" xfId="0" applyFont="1" applyAlignment="1">
      <alignment vertical="center" wrapText="1"/>
    </xf>
    <xf numFmtId="1" fontId="22" fillId="0" borderId="77" xfId="0" applyNumberFormat="1" applyFont="1" applyBorder="1" applyAlignment="1" applyProtection="1">
      <alignment horizontal="center" vertical="center" wrapText="1"/>
      <protection locked="0"/>
    </xf>
    <xf numFmtId="1" fontId="22" fillId="0" borderId="89" xfId="0" applyNumberFormat="1" applyFont="1" applyBorder="1" applyAlignment="1" applyProtection="1">
      <alignment horizontal="center" vertical="center" wrapText="1"/>
      <protection locked="0"/>
    </xf>
    <xf numFmtId="0" fontId="35" fillId="7" borderId="0" xfId="0" applyFont="1" applyFill="1" applyAlignment="1" applyProtection="1">
      <alignment horizontal="center" vertical="center"/>
      <protection locked="0"/>
    </xf>
    <xf numFmtId="0" fontId="21" fillId="0" borderId="108" xfId="0" applyFont="1" applyBorder="1" applyAlignment="1" applyProtection="1">
      <alignment horizontal="center" vertical="center" wrapText="1"/>
      <protection locked="0"/>
    </xf>
    <xf numFmtId="0" fontId="21" fillId="0" borderId="72" xfId="0" applyFont="1" applyBorder="1" applyAlignment="1" applyProtection="1">
      <alignment horizontal="center" vertical="center" wrapText="1"/>
      <protection locked="0"/>
    </xf>
    <xf numFmtId="0" fontId="21" fillId="0" borderId="76" xfId="0" applyFont="1" applyBorder="1" applyAlignment="1" applyProtection="1">
      <alignment horizontal="center" vertical="center" wrapText="1"/>
      <protection locked="0"/>
    </xf>
    <xf numFmtId="1" fontId="21" fillId="0" borderId="81" xfId="0" applyNumberFormat="1" applyFont="1" applyBorder="1" applyAlignment="1" applyProtection="1">
      <alignment horizontal="center" vertical="center" wrapText="1"/>
      <protection locked="0"/>
    </xf>
    <xf numFmtId="1" fontId="21" fillId="0" borderId="78" xfId="0" applyNumberFormat="1" applyFont="1" applyBorder="1" applyAlignment="1" applyProtection="1">
      <alignment horizontal="center" vertical="center" wrapText="1"/>
      <protection locked="0"/>
    </xf>
    <xf numFmtId="1" fontId="21" fillId="0" borderId="79" xfId="0" applyNumberFormat="1" applyFont="1" applyBorder="1" applyAlignment="1" applyProtection="1">
      <alignment horizontal="center" vertical="center" wrapText="1"/>
      <protection locked="0"/>
    </xf>
    <xf numFmtId="0" fontId="28" fillId="6" borderId="169" xfId="0" applyFont="1" applyFill="1" applyBorder="1" applyAlignment="1" applyProtection="1">
      <alignment horizontal="center" vertical="center" wrapText="1"/>
      <protection locked="0"/>
    </xf>
    <xf numFmtId="0" fontId="28" fillId="6" borderId="170" xfId="0" applyFont="1" applyFill="1" applyBorder="1" applyAlignment="1" applyProtection="1">
      <alignment horizontal="center" vertical="center" wrapText="1"/>
      <protection locked="0"/>
    </xf>
    <xf numFmtId="0" fontId="26" fillId="0" borderId="119" xfId="0" applyFont="1" applyBorder="1" applyAlignment="1" applyProtection="1">
      <alignment horizontal="center" vertical="center"/>
      <protection locked="0"/>
    </xf>
    <xf numFmtId="0" fontId="9" fillId="0" borderId="99" xfId="0" applyFont="1" applyBorder="1" applyAlignment="1" applyProtection="1">
      <alignment horizontal="center" vertical="center"/>
      <protection locked="0"/>
    </xf>
    <xf numFmtId="0" fontId="9" fillId="0" borderId="118" xfId="0" applyFont="1" applyBorder="1" applyAlignment="1" applyProtection="1">
      <alignment horizontal="center" vertical="center"/>
      <protection locked="0"/>
    </xf>
    <xf numFmtId="0" fontId="27" fillId="11" borderId="115" xfId="0" applyFont="1" applyFill="1" applyBorder="1" applyAlignment="1" applyProtection="1">
      <alignment vertical="center"/>
      <protection locked="0"/>
    </xf>
    <xf numFmtId="0" fontId="9" fillId="11" borderId="106" xfId="0" applyFont="1" applyFill="1" applyBorder="1" applyAlignment="1" applyProtection="1">
      <alignment vertical="center"/>
      <protection locked="0"/>
    </xf>
    <xf numFmtId="0" fontId="9" fillId="11" borderId="116" xfId="0" applyFont="1" applyFill="1" applyBorder="1" applyAlignment="1" applyProtection="1">
      <alignment vertical="center"/>
      <protection locked="0"/>
    </xf>
    <xf numFmtId="0" fontId="26" fillId="0" borderId="99" xfId="0" applyFont="1" applyBorder="1" applyAlignment="1" applyProtection="1">
      <alignment horizontal="center" vertical="center"/>
      <protection locked="0"/>
    </xf>
    <xf numFmtId="0" fontId="26" fillId="0" borderId="118" xfId="0" applyFont="1" applyBorder="1" applyAlignment="1" applyProtection="1">
      <alignment horizontal="center" vertical="center"/>
      <protection locked="0"/>
    </xf>
    <xf numFmtId="1" fontId="26" fillId="4" borderId="115" xfId="0" applyNumberFormat="1" applyFont="1" applyFill="1" applyBorder="1" applyAlignment="1" applyProtection="1">
      <alignment horizontal="center" vertical="center"/>
      <protection locked="0"/>
    </xf>
    <xf numFmtId="1" fontId="26" fillId="4" borderId="106" xfId="0" applyNumberFormat="1" applyFont="1" applyFill="1" applyBorder="1" applyAlignment="1" applyProtection="1">
      <alignment horizontal="center" vertical="center"/>
      <protection locked="0"/>
    </xf>
    <xf numFmtId="1" fontId="26" fillId="4" borderId="116" xfId="0" applyNumberFormat="1" applyFont="1" applyFill="1" applyBorder="1" applyAlignment="1" applyProtection="1">
      <alignment horizontal="center" vertical="center"/>
      <protection locked="0"/>
    </xf>
    <xf numFmtId="0" fontId="28" fillId="6" borderId="168" xfId="0" applyFont="1" applyFill="1" applyBorder="1" applyAlignment="1" applyProtection="1">
      <alignment horizontal="center" vertical="center" wrapText="1"/>
      <protection locked="0"/>
    </xf>
    <xf numFmtId="0" fontId="34" fillId="6" borderId="168" xfId="0" applyFont="1" applyFill="1" applyBorder="1" applyAlignment="1" applyProtection="1">
      <alignment horizontal="center" vertical="center" wrapText="1"/>
      <protection locked="0"/>
    </xf>
    <xf numFmtId="0" fontId="34" fillId="6" borderId="169" xfId="0" applyFont="1" applyFill="1" applyBorder="1" applyAlignment="1" applyProtection="1">
      <alignment horizontal="center" vertical="center" wrapText="1"/>
      <protection locked="0"/>
    </xf>
    <xf numFmtId="0" fontId="16" fillId="0" borderId="75" xfId="0" applyFont="1" applyBorder="1" applyAlignment="1" applyProtection="1">
      <alignment horizontal="center" vertical="center" wrapText="1"/>
      <protection locked="0"/>
    </xf>
    <xf numFmtId="0" fontId="16" fillId="0" borderId="73" xfId="0" applyFont="1" applyBorder="1" applyAlignment="1" applyProtection="1">
      <alignment horizontal="center" vertical="center" wrapText="1"/>
      <protection locked="0"/>
    </xf>
    <xf numFmtId="0" fontId="16" fillId="0" borderId="74" xfId="0" applyFont="1" applyBorder="1" applyAlignment="1" applyProtection="1">
      <alignment horizontal="center" vertical="center" wrapText="1"/>
      <protection locked="0"/>
    </xf>
    <xf numFmtId="0" fontId="21" fillId="0" borderId="71" xfId="0" applyFont="1" applyBorder="1" applyAlignment="1" applyProtection="1">
      <alignment horizontal="center" vertical="center" wrapText="1"/>
      <protection locked="0"/>
    </xf>
    <xf numFmtId="1" fontId="21" fillId="0" borderId="77" xfId="0" applyNumberFormat="1" applyFont="1" applyBorder="1" applyAlignment="1" applyProtection="1">
      <alignment horizontal="center" vertical="center" wrapText="1"/>
      <protection locked="0"/>
    </xf>
    <xf numFmtId="1" fontId="26" fillId="0" borderId="61" xfId="0" applyNumberFormat="1" applyFont="1" applyBorder="1" applyAlignment="1" applyProtection="1">
      <alignment horizontal="center" vertical="center" wrapText="1"/>
      <protection locked="0"/>
    </xf>
    <xf numFmtId="1" fontId="26" fillId="0" borderId="0" xfId="0" applyNumberFormat="1" applyFont="1" applyAlignment="1" applyProtection="1">
      <alignment horizontal="center" vertical="center" wrapText="1"/>
      <protection locked="0"/>
    </xf>
    <xf numFmtId="1" fontId="26" fillId="0" borderId="60" xfId="0" applyNumberFormat="1" applyFont="1" applyBorder="1" applyAlignment="1" applyProtection="1">
      <alignment horizontal="center" vertical="center" wrapText="1"/>
      <protection locked="0"/>
    </xf>
    <xf numFmtId="0" fontId="21" fillId="0" borderId="62" xfId="0" applyFont="1" applyBorder="1" applyAlignment="1" applyProtection="1">
      <alignment horizontal="center" vertical="center" wrapText="1"/>
      <protection locked="0"/>
    </xf>
    <xf numFmtId="0" fontId="21" fillId="0" borderId="58" xfId="0" applyFont="1" applyBorder="1" applyAlignment="1" applyProtection="1">
      <alignment horizontal="center" vertical="center" wrapText="1"/>
      <protection locked="0"/>
    </xf>
    <xf numFmtId="0" fontId="21" fillId="0" borderId="91" xfId="0" applyFont="1" applyBorder="1" applyAlignment="1" applyProtection="1">
      <alignment horizontal="center" vertical="center" wrapText="1"/>
      <protection locked="0"/>
    </xf>
    <xf numFmtId="0" fontId="16" fillId="0" borderId="62" xfId="0" applyFont="1" applyBorder="1" applyAlignment="1" applyProtection="1">
      <alignment horizontal="center" vertical="center" wrapText="1"/>
      <protection locked="0"/>
    </xf>
    <xf numFmtId="0" fontId="16" fillId="0" borderId="58" xfId="0" applyFont="1" applyBorder="1" applyAlignment="1" applyProtection="1">
      <alignment horizontal="center" vertical="center" wrapText="1"/>
      <protection locked="0"/>
    </xf>
    <xf numFmtId="0" fontId="16" fillId="0" borderId="63" xfId="0" applyFont="1" applyBorder="1" applyAlignment="1" applyProtection="1">
      <alignment horizontal="center" vertical="center" wrapText="1"/>
      <protection locked="0"/>
    </xf>
    <xf numFmtId="1" fontId="31" fillId="0" borderId="67" xfId="0" applyNumberFormat="1" applyFont="1" applyBorder="1" applyAlignment="1" applyProtection="1">
      <alignment horizontal="center" vertical="center" wrapText="1"/>
      <protection locked="0"/>
    </xf>
    <xf numFmtId="1" fontId="31" fillId="0" borderId="68" xfId="0" applyNumberFormat="1" applyFont="1" applyBorder="1" applyAlignment="1" applyProtection="1">
      <alignment horizontal="center" vertical="center" wrapText="1"/>
      <protection locked="0"/>
    </xf>
    <xf numFmtId="1" fontId="30" fillId="0" borderId="68" xfId="0" applyNumberFormat="1" applyFont="1" applyBorder="1" applyAlignment="1" applyProtection="1">
      <alignment horizontal="center" vertical="center" wrapText="1"/>
      <protection locked="0"/>
    </xf>
    <xf numFmtId="1" fontId="30" fillId="0" borderId="69" xfId="0" applyNumberFormat="1" applyFont="1" applyBorder="1" applyAlignment="1" applyProtection="1">
      <alignment horizontal="center" vertical="center" wrapText="1"/>
      <protection locked="0"/>
    </xf>
    <xf numFmtId="1" fontId="21" fillId="0" borderId="89" xfId="0" applyNumberFormat="1" applyFont="1" applyBorder="1" applyAlignment="1" applyProtection="1">
      <alignment horizontal="center" vertical="center" wrapText="1"/>
      <protection locked="0"/>
    </xf>
    <xf numFmtId="0" fontId="21" fillId="0" borderId="109" xfId="0" applyFont="1" applyBorder="1" applyAlignment="1" applyProtection="1">
      <alignment horizontal="center" vertical="center" wrapText="1"/>
      <protection locked="0"/>
    </xf>
    <xf numFmtId="0" fontId="21" fillId="0" borderId="77" xfId="0" applyFont="1" applyBorder="1" applyAlignment="1" applyProtection="1">
      <alignment horizontal="center" vertical="center" wrapText="1"/>
      <protection locked="0"/>
    </xf>
    <xf numFmtId="0" fontId="21" fillId="0" borderId="79" xfId="0" applyFont="1" applyBorder="1" applyAlignment="1" applyProtection="1">
      <alignment horizontal="center" vertical="center" wrapText="1"/>
      <protection locked="0"/>
    </xf>
    <xf numFmtId="0" fontId="21" fillId="0" borderId="78" xfId="0" applyFont="1" applyBorder="1" applyAlignment="1" applyProtection="1">
      <alignment horizontal="center" vertical="center" wrapText="1"/>
      <protection locked="0"/>
    </xf>
    <xf numFmtId="1" fontId="31" fillId="0" borderId="81" xfId="0" applyNumberFormat="1" applyFont="1" applyBorder="1" applyAlignment="1" applyProtection="1">
      <alignment horizontal="center" vertical="center" wrapText="1"/>
      <protection locked="0"/>
    </xf>
    <xf numFmtId="1" fontId="31" fillId="0" borderId="78" xfId="0" applyNumberFormat="1" applyFont="1" applyBorder="1" applyAlignment="1" applyProtection="1">
      <alignment horizontal="center" vertical="center" wrapText="1"/>
      <protection locked="0"/>
    </xf>
    <xf numFmtId="1" fontId="30" fillId="0" borderId="78" xfId="0" applyNumberFormat="1" applyFont="1" applyBorder="1" applyAlignment="1" applyProtection="1">
      <alignment horizontal="center" vertical="center" wrapText="1"/>
      <protection locked="0"/>
    </xf>
    <xf numFmtId="1" fontId="30" fillId="0" borderId="89" xfId="0" applyNumberFormat="1" applyFont="1" applyBorder="1" applyAlignment="1" applyProtection="1">
      <alignment horizontal="center" vertical="center" wrapText="1"/>
      <protection locked="0"/>
    </xf>
    <xf numFmtId="1" fontId="32" fillId="0" borderId="75" xfId="0" applyNumberFormat="1" applyFont="1" applyBorder="1" applyAlignment="1" applyProtection="1">
      <alignment horizontal="center" vertical="center" wrapText="1"/>
      <protection locked="0"/>
    </xf>
    <xf numFmtId="1" fontId="30" fillId="0" borderId="73" xfId="0" applyNumberFormat="1" applyFont="1" applyBorder="1" applyAlignment="1" applyProtection="1">
      <alignment horizontal="center" vertical="center" wrapText="1"/>
      <protection locked="0"/>
    </xf>
    <xf numFmtId="1" fontId="30" fillId="0" borderId="74" xfId="0" applyNumberFormat="1" applyFont="1" applyBorder="1" applyAlignment="1" applyProtection="1">
      <alignment horizontal="center" vertical="center" wrapText="1"/>
      <protection locked="0"/>
    </xf>
    <xf numFmtId="0" fontId="21" fillId="0" borderId="63" xfId="0" applyFont="1" applyBorder="1" applyAlignment="1" applyProtection="1">
      <alignment horizontal="center" vertical="center" wrapText="1"/>
      <protection locked="0"/>
    </xf>
    <xf numFmtId="0" fontId="21" fillId="0" borderId="89" xfId="0" applyFont="1" applyBorder="1" applyAlignment="1" applyProtection="1">
      <alignment horizontal="center" vertical="center" wrapText="1"/>
      <protection locked="0"/>
    </xf>
    <xf numFmtId="1" fontId="32" fillId="0" borderId="81" xfId="0" applyNumberFormat="1" applyFont="1" applyBorder="1" applyAlignment="1" applyProtection="1">
      <alignment horizontal="center" vertical="center" wrapText="1"/>
      <protection locked="0"/>
    </xf>
    <xf numFmtId="1" fontId="22" fillId="0" borderId="81" xfId="0" applyNumberFormat="1" applyFont="1" applyBorder="1" applyAlignment="1" applyProtection="1">
      <alignment horizontal="center" vertical="center" wrapText="1"/>
      <protection locked="0"/>
    </xf>
    <xf numFmtId="1" fontId="22" fillId="0" borderId="78" xfId="0" applyNumberFormat="1" applyFont="1" applyBorder="1" applyAlignment="1" applyProtection="1">
      <alignment horizontal="center" vertical="center" wrapText="1"/>
      <protection locked="0"/>
    </xf>
    <xf numFmtId="1" fontId="22" fillId="0" borderId="79" xfId="0" applyNumberFormat="1" applyFont="1" applyBorder="1" applyAlignment="1" applyProtection="1">
      <alignment horizontal="center" vertical="center" wrapText="1"/>
      <protection locked="0"/>
    </xf>
    <xf numFmtId="0" fontId="16" fillId="0" borderId="67" xfId="0" applyFont="1" applyBorder="1" applyAlignment="1" applyProtection="1">
      <alignment horizontal="center" vertical="center" wrapText="1"/>
      <protection locked="0"/>
    </xf>
    <xf numFmtId="0" fontId="16" fillId="0" borderId="68" xfId="0" applyFont="1" applyBorder="1" applyAlignment="1" applyProtection="1">
      <alignment horizontal="center" vertical="center" wrapText="1"/>
      <protection locked="0"/>
    </xf>
    <xf numFmtId="0" fontId="16" fillId="0" borderId="69" xfId="0" applyFont="1" applyBorder="1" applyAlignment="1" applyProtection="1">
      <alignment horizontal="center" vertical="center" wrapText="1"/>
      <protection locked="0"/>
    </xf>
    <xf numFmtId="0" fontId="21" fillId="0" borderId="81" xfId="0" applyFont="1" applyBorder="1" applyAlignment="1" applyProtection="1">
      <alignment horizontal="center" vertical="center" wrapText="1"/>
      <protection locked="0"/>
    </xf>
    <xf numFmtId="0" fontId="36" fillId="0" borderId="0" xfId="0" applyFont="1" applyAlignment="1">
      <alignment horizontal="center"/>
    </xf>
    <xf numFmtId="0" fontId="37" fillId="0" borderId="0" xfId="0" applyFont="1" applyAlignment="1">
      <alignment horizontal="center"/>
    </xf>
    <xf numFmtId="0" fontId="37" fillId="0" borderId="0" xfId="0" applyFont="1" applyAlignment="1">
      <alignment horizontal="center" vertical="center"/>
    </xf>
    <xf numFmtId="0" fontId="28" fillId="9" borderId="0" xfId="0" applyFont="1" applyFill="1" applyAlignment="1">
      <alignment horizontal="center" vertical="center" wrapText="1"/>
    </xf>
    <xf numFmtId="0" fontId="28" fillId="8" borderId="0" xfId="0" applyFont="1" applyFill="1" applyAlignment="1">
      <alignment horizontal="center" vertical="center" wrapText="1"/>
    </xf>
    <xf numFmtId="0" fontId="21" fillId="0" borderId="131" xfId="0" applyFont="1" applyBorder="1" applyAlignment="1">
      <alignment horizontal="center" vertical="center" wrapText="1"/>
    </xf>
    <xf numFmtId="0" fontId="21" fillId="0" borderId="123" xfId="0" applyFont="1" applyBorder="1" applyAlignment="1">
      <alignment horizontal="center" vertical="center" wrapText="1"/>
    </xf>
    <xf numFmtId="0" fontId="21" fillId="0" borderId="124" xfId="0" applyFont="1" applyBorder="1" applyAlignment="1">
      <alignment horizontal="center" vertical="center" wrapText="1"/>
    </xf>
    <xf numFmtId="0" fontId="21" fillId="0" borderId="125" xfId="0" applyFont="1" applyBorder="1" applyAlignment="1">
      <alignment horizontal="center" vertical="center" wrapText="1"/>
    </xf>
    <xf numFmtId="0" fontId="21" fillId="0" borderId="126" xfId="0" applyFont="1" applyBorder="1" applyAlignment="1">
      <alignment horizontal="center" vertical="center" wrapText="1"/>
    </xf>
    <xf numFmtId="0" fontId="22" fillId="0" borderId="126"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3" xfId="0" applyFont="1" applyBorder="1" applyAlignment="1">
      <alignment horizontal="center" vertical="center" wrapText="1"/>
    </xf>
    <xf numFmtId="0" fontId="33" fillId="0" borderId="11" xfId="0" applyFont="1" applyBorder="1" applyAlignment="1">
      <alignment horizontal="center" vertical="center" wrapText="1"/>
    </xf>
    <xf numFmtId="0" fontId="28" fillId="7" borderId="0" xfId="0" applyFont="1" applyFill="1" applyAlignment="1">
      <alignment horizontal="center" vertical="center" wrapText="1"/>
    </xf>
    <xf numFmtId="0" fontId="34" fillId="7" borderId="0" xfId="0" applyFont="1" applyFill="1" applyAlignment="1">
      <alignment vertical="center"/>
    </xf>
    <xf numFmtId="0" fontId="21" fillId="0" borderId="56" xfId="0" applyFont="1" applyBorder="1" applyAlignment="1">
      <alignment horizontal="center" vertical="center" wrapText="1"/>
    </xf>
    <xf numFmtId="0" fontId="21" fillId="0" borderId="57"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150" xfId="0" applyFont="1" applyBorder="1" applyAlignment="1">
      <alignment horizontal="center" vertical="center" wrapText="1"/>
    </xf>
    <xf numFmtId="0" fontId="21" fillId="0" borderId="147" xfId="0" applyFont="1" applyBorder="1" applyAlignment="1">
      <alignment horizontal="center" vertical="center" wrapText="1"/>
    </xf>
    <xf numFmtId="0" fontId="21" fillId="0" borderId="155" xfId="0" applyFont="1" applyBorder="1" applyAlignment="1">
      <alignment horizontal="center" vertical="center" wrapText="1"/>
    </xf>
    <xf numFmtId="0" fontId="21" fillId="0" borderId="156"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130" xfId="0" applyFont="1" applyBorder="1" applyAlignment="1">
      <alignment horizontal="center" vertical="center" wrapText="1"/>
    </xf>
    <xf numFmtId="0" fontId="21" fillId="0" borderId="135" xfId="0" applyFont="1" applyBorder="1" applyAlignment="1">
      <alignment horizontal="center" vertical="center" wrapText="1"/>
    </xf>
    <xf numFmtId="0" fontId="21" fillId="0" borderId="137" xfId="0" applyFont="1" applyBorder="1" applyAlignment="1">
      <alignment horizontal="center" vertical="center" wrapText="1"/>
    </xf>
    <xf numFmtId="0" fontId="21" fillId="0" borderId="141" xfId="0" applyFont="1" applyBorder="1" applyAlignment="1">
      <alignment horizontal="center" vertical="center" wrapText="1"/>
    </xf>
    <xf numFmtId="0" fontId="21" fillId="0" borderId="142" xfId="0" applyFont="1" applyBorder="1" applyAlignment="1">
      <alignment horizontal="center" vertical="center" wrapText="1"/>
    </xf>
    <xf numFmtId="0" fontId="21" fillId="0" borderId="144" xfId="0" applyFont="1" applyBorder="1" applyAlignment="1">
      <alignment horizontal="center" vertical="center" wrapText="1"/>
    </xf>
    <xf numFmtId="0" fontId="21" fillId="0" borderId="146" xfId="0" applyFont="1" applyBorder="1" applyAlignment="1">
      <alignment horizontal="center" vertical="center" wrapText="1"/>
    </xf>
    <xf numFmtId="0" fontId="21" fillId="0" borderId="149" xfId="0" applyFont="1" applyBorder="1" applyAlignment="1">
      <alignment horizontal="center" vertical="center" wrapText="1"/>
    </xf>
    <xf numFmtId="0" fontId="21" fillId="0" borderId="152" xfId="0" applyFont="1" applyBorder="1" applyAlignment="1">
      <alignment horizontal="center" vertical="center" wrapText="1"/>
    </xf>
    <xf numFmtId="0" fontId="21" fillId="0" borderId="127" xfId="0" applyFont="1" applyBorder="1" applyAlignment="1">
      <alignment horizontal="center" vertical="center" wrapText="1"/>
    </xf>
    <xf numFmtId="0" fontId="21" fillId="0" borderId="52" xfId="0" applyFont="1" applyBorder="1" applyAlignment="1">
      <alignment horizontal="center" vertical="center" wrapText="1"/>
    </xf>
    <xf numFmtId="0" fontId="29" fillId="7" borderId="0" xfId="0" applyFont="1" applyFill="1" applyAlignment="1">
      <alignment horizontal="center" vertical="center"/>
    </xf>
    <xf numFmtId="0" fontId="21" fillId="0" borderId="55" xfId="0" applyFont="1" applyBorder="1" applyAlignment="1">
      <alignment horizontal="center" vertical="center" wrapText="1"/>
    </xf>
  </cellXfs>
  <cellStyles count="2">
    <cellStyle name="Millares [0]" xfId="1" builtinId="6"/>
    <cellStyle name="Normal" xfId="0" builtinId="0"/>
  </cellStyles>
  <dxfs count="23">
    <dxf>
      <font>
        <b/>
        <i val="0"/>
        <color theme="0"/>
      </font>
      <fill>
        <patternFill>
          <bgColor rgb="FFFF5050"/>
        </patternFill>
      </fill>
    </dxf>
    <dxf>
      <font>
        <b/>
        <i val="0"/>
        <color theme="0"/>
      </font>
      <fill>
        <patternFill>
          <bgColor rgb="FFFF7C80"/>
        </patternFill>
      </fill>
    </dxf>
    <dxf>
      <font>
        <b/>
        <i val="0"/>
        <color theme="3"/>
      </font>
      <fill>
        <patternFill>
          <bgColor rgb="FFFFFF66"/>
        </patternFill>
      </fill>
    </dxf>
    <dxf>
      <font>
        <b/>
        <i val="0"/>
        <color rgb="FF002060"/>
      </font>
      <fill>
        <patternFill>
          <bgColor rgb="FF92D050"/>
        </patternFill>
      </fill>
    </dxf>
    <dxf>
      <font>
        <b/>
        <i val="0"/>
        <color theme="0"/>
      </font>
      <fill>
        <patternFill>
          <bgColor rgb="FF00B050"/>
        </patternFill>
      </fill>
    </dxf>
    <dxf>
      <fill>
        <patternFill>
          <bgColor theme="8" tint="0.79998168889431442"/>
        </patternFill>
      </fill>
    </dxf>
    <dxf>
      <font>
        <b/>
        <i val="0"/>
        <color theme="0"/>
      </font>
      <fill>
        <patternFill>
          <bgColor rgb="FFFF5050"/>
        </patternFill>
      </fill>
    </dxf>
    <dxf>
      <font>
        <b/>
        <i val="0"/>
        <color theme="0"/>
      </font>
      <fill>
        <patternFill>
          <bgColor rgb="FFFF7C80"/>
        </patternFill>
      </fill>
    </dxf>
    <dxf>
      <font>
        <b/>
        <i val="0"/>
        <color theme="3"/>
      </font>
      <fill>
        <patternFill>
          <bgColor rgb="FFFFFF99"/>
        </patternFill>
      </fill>
    </dxf>
    <dxf>
      <font>
        <b/>
        <i val="0"/>
        <color rgb="FF002060"/>
      </font>
      <fill>
        <patternFill>
          <bgColor rgb="FF92D050"/>
        </patternFill>
      </fill>
    </dxf>
    <dxf>
      <font>
        <b/>
        <i val="0"/>
        <color theme="0"/>
      </font>
      <fill>
        <patternFill>
          <bgColor rgb="FF00B050"/>
        </patternFill>
      </fill>
    </dxf>
    <dxf>
      <fill>
        <patternFill>
          <bgColor theme="8" tint="0.59996337778862885"/>
        </patternFill>
      </fill>
    </dxf>
    <dxf>
      <font>
        <b/>
        <i val="0"/>
        <color theme="0"/>
      </font>
      <fill>
        <patternFill>
          <bgColor rgb="FFFF5050"/>
        </patternFill>
      </fill>
    </dxf>
    <dxf>
      <font>
        <b/>
        <i val="0"/>
        <color theme="0"/>
      </font>
      <fill>
        <patternFill>
          <bgColor rgb="FFFF7C80"/>
        </patternFill>
      </fill>
    </dxf>
    <dxf>
      <font>
        <b/>
        <i val="0"/>
        <color theme="3"/>
      </font>
      <fill>
        <patternFill>
          <bgColor rgb="FFFFFF99"/>
        </patternFill>
      </fill>
    </dxf>
    <dxf>
      <font>
        <b/>
        <i val="0"/>
        <color rgb="FF002060"/>
      </font>
      <fill>
        <patternFill>
          <bgColor rgb="FF92D050"/>
        </patternFill>
      </fill>
    </dxf>
    <dxf>
      <font>
        <b/>
        <i val="0"/>
        <color theme="0"/>
      </font>
      <fill>
        <patternFill>
          <bgColor rgb="FF00B050"/>
        </patternFill>
      </fill>
    </dxf>
    <dxf>
      <font>
        <b/>
        <i val="0"/>
        <color theme="0"/>
      </font>
      <fill>
        <patternFill>
          <bgColor rgb="FFFF5050"/>
        </patternFill>
      </fill>
    </dxf>
    <dxf>
      <font>
        <b/>
        <i val="0"/>
        <color theme="0"/>
      </font>
      <fill>
        <patternFill>
          <bgColor rgb="FFFF7C80"/>
        </patternFill>
      </fill>
    </dxf>
    <dxf>
      <font>
        <b/>
        <i val="0"/>
        <color theme="3"/>
      </font>
      <fill>
        <patternFill>
          <bgColor rgb="FFFFFF99"/>
        </patternFill>
      </fill>
    </dxf>
    <dxf>
      <font>
        <b/>
        <i val="0"/>
        <color rgb="FF002060"/>
      </font>
      <fill>
        <patternFill>
          <bgColor rgb="FF92D050"/>
        </patternFill>
      </fill>
    </dxf>
    <dxf>
      <font>
        <b/>
        <i val="0"/>
        <color theme="0"/>
      </font>
      <fill>
        <patternFill>
          <bgColor rgb="FF00B050"/>
        </patternFill>
      </fill>
    </dxf>
    <dxf>
      <fill>
        <patternFill>
          <bgColor theme="8" tint="0.59996337778862885"/>
        </patternFill>
      </fill>
    </dxf>
  </dxfs>
  <tableStyles count="0" defaultTableStyle="TableStyleMedium2" defaultPivotStyle="PivotStyleLight16"/>
  <colors>
    <mruColors>
      <color rgb="FFFF4343"/>
      <color rgb="FFFFFF66"/>
      <color rgb="FFFF5050"/>
      <color rgb="FFFF8F8F"/>
      <color rgb="FFFFFF99"/>
      <color rgb="FFFF7C80"/>
      <color rgb="FFFF00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96077440358273"/>
          <c:y val="4.8424318524239791E-2"/>
          <c:w val="0.83747315011807366"/>
          <c:h val="0.80193651682704947"/>
        </c:manualLayout>
      </c:layout>
      <c:barChart>
        <c:barDir val="col"/>
        <c:grouping val="clustered"/>
        <c:varyColors val="0"/>
        <c:ser>
          <c:idx val="0"/>
          <c:order val="0"/>
          <c:tx>
            <c:strRef>
              <c:f>Gráficas!$H$13</c:f>
              <c:strCache>
                <c:ptCount val="1"/>
                <c:pt idx="0">
                  <c:v>Niveles</c:v>
                </c:pt>
              </c:strCache>
            </c:strRef>
          </c:tx>
          <c:spPr>
            <a:gradFill rotWithShape="0">
              <a:gsLst>
                <a:gs pos="0">
                  <a:srgbClr val="00B050"/>
                </a:gs>
                <a:gs pos="24000">
                  <a:srgbClr val="92D050"/>
                </a:gs>
                <a:gs pos="52000">
                  <a:srgbClr val="FFFF99"/>
                </a:gs>
                <a:gs pos="76000">
                  <a:srgbClr val="FF7C80"/>
                </a:gs>
                <a:gs pos="100000">
                  <a:srgbClr val="FF4343"/>
                </a:gs>
              </a:gsLst>
              <a:lin ang="5400000"/>
            </a:gradFill>
            <a:ln w="25400">
              <a:noFill/>
            </a:ln>
          </c:spPr>
          <c:invertIfNegative val="0"/>
          <c:dPt>
            <c:idx val="0"/>
            <c:invertIfNegative val="0"/>
            <c:bubble3D val="0"/>
            <c:spPr>
              <a:gradFill rotWithShape="0">
                <a:gsLst>
                  <a:gs pos="0">
                    <a:srgbClr val="00B050"/>
                  </a:gs>
                  <a:gs pos="56000">
                    <a:srgbClr val="FFFF99"/>
                  </a:gs>
                  <a:gs pos="27000">
                    <a:srgbClr val="92D050"/>
                  </a:gs>
                  <a:gs pos="51000">
                    <a:srgbClr val="FFFF99"/>
                  </a:gs>
                  <a:gs pos="78000">
                    <a:srgbClr val="FF7C80"/>
                  </a:gs>
                  <a:gs pos="100000">
                    <a:srgbClr val="FF4343"/>
                  </a:gs>
                </a:gsLst>
                <a:lin ang="5400000"/>
              </a:gradFill>
              <a:ln w="25400">
                <a:noFill/>
              </a:ln>
            </c:spPr>
            <c:extLst xmlns:c16r2="http://schemas.microsoft.com/office/drawing/2015/06/chart">
              <c:ext xmlns:c16="http://schemas.microsoft.com/office/drawing/2014/chart" uri="{C3380CC4-5D6E-409C-BE32-E72D297353CC}">
                <c16:uniqueId val="{00000006-33C0-4694-B108-16667BDC12B7}"/>
              </c:ext>
            </c:extLst>
          </c:dPt>
          <c:cat>
            <c:strRef>
              <c:f>Gráficas!$G$14</c:f>
              <c:strCache>
                <c:ptCount val="1"/>
                <c:pt idx="0">
                  <c:v>POLÍTICA DEFENSA JURÍDICA - TERRITORIO</c:v>
                </c:pt>
              </c:strCache>
            </c:strRef>
          </c:cat>
          <c:val>
            <c:numRef>
              <c:f>Gráficas!$H$14</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49E9-4069-B7A4-712D49EEAB64}"/>
            </c:ext>
          </c:extLst>
        </c:ser>
        <c:dLbls>
          <c:showLegendKey val="0"/>
          <c:showVal val="0"/>
          <c:showCatName val="0"/>
          <c:showSerName val="0"/>
          <c:showPercent val="0"/>
          <c:showBubbleSize val="0"/>
        </c:dLbls>
        <c:gapWidth val="150"/>
        <c:axId val="86473728"/>
        <c:axId val="86475520"/>
      </c:barChart>
      <c:scatterChart>
        <c:scatterStyle val="lineMarker"/>
        <c:varyColors val="0"/>
        <c:ser>
          <c:idx val="1"/>
          <c:order val="1"/>
          <c:tx>
            <c:strRef>
              <c:f>Gráficas!$I$13</c:f>
              <c:strCache>
                <c:ptCount val="1"/>
                <c:pt idx="0">
                  <c:v>Calificación</c:v>
                </c:pt>
              </c:strCache>
            </c:strRef>
          </c:tx>
          <c:spPr>
            <a:ln w="28575">
              <a:solidFill>
                <a:schemeClr val="tx2"/>
              </a:solidFill>
            </a:ln>
          </c:spPr>
          <c:marker>
            <c:symbol val="circle"/>
            <c:size val="5"/>
            <c:spPr>
              <a:solidFill>
                <a:schemeClr val="tx2"/>
              </a:solidFill>
              <a:ln w="9525">
                <a:solidFill>
                  <a:schemeClr val="tx2"/>
                </a:solidFill>
              </a:ln>
              <a:effectLst/>
            </c:spPr>
          </c:marker>
          <c:dPt>
            <c:idx val="0"/>
            <c:marker>
              <c:symbol val="dash"/>
              <c:size val="13"/>
              <c:spPr>
                <a:solidFill>
                  <a:schemeClr val="tx2"/>
                </a:solidFill>
                <a:ln w="25400" cmpd="dbl">
                  <a:solidFill>
                    <a:schemeClr val="tx2"/>
                  </a:solidFill>
                  <a:prstDash val="solid"/>
                  <a:headEnd type="triangle"/>
                </a:ln>
                <a:effectLst/>
              </c:spPr>
            </c:marker>
            <c:bubble3D val="0"/>
            <c:spPr>
              <a:ln w="38100" cap="rnd">
                <a:noFill/>
                <a:prstDash val="dash"/>
                <a:round/>
                <a:headEnd type="triangle"/>
              </a:ln>
              <a:effectLst/>
            </c:spPr>
            <c:extLst xmlns:c16r2="http://schemas.microsoft.com/office/drawing/2015/06/chart">
              <c:ext xmlns:c16="http://schemas.microsoft.com/office/drawing/2014/chart" uri="{C3380CC4-5D6E-409C-BE32-E72D297353CC}">
                <c16:uniqueId val="{00000002-49E9-4069-B7A4-712D49EEAB64}"/>
              </c:ext>
            </c:extLst>
          </c:dPt>
          <c:dPt>
            <c:idx val="1"/>
            <c:marker>
              <c:symbol val="dash"/>
              <c:size val="13"/>
              <c:spPr>
                <a:solidFill>
                  <a:schemeClr val="tx2"/>
                </a:solidFill>
                <a:ln w="25400">
                  <a:solidFill>
                    <a:schemeClr val="tx2"/>
                  </a:solidFill>
                  <a:headEnd type="triangle"/>
                </a:ln>
                <a:effectLst/>
              </c:spPr>
            </c:marker>
            <c:bubble3D val="0"/>
            <c:extLst xmlns:c16r2="http://schemas.microsoft.com/office/drawing/2015/06/chart">
              <c:ext xmlns:c16="http://schemas.microsoft.com/office/drawing/2014/chart" uri="{C3380CC4-5D6E-409C-BE32-E72D297353CC}">
                <c16:uniqueId val="{00000004-49E9-4069-B7A4-712D49EEAB64}"/>
              </c:ext>
            </c:extLst>
          </c:dPt>
          <c:dPt>
            <c:idx val="2"/>
            <c:marker>
              <c:symbol val="dash"/>
              <c:size val="13"/>
              <c:spPr>
                <a:solidFill>
                  <a:schemeClr val="tx2"/>
                </a:solidFill>
                <a:ln w="25400">
                  <a:solidFill>
                    <a:schemeClr val="tx2"/>
                  </a:solidFill>
                  <a:headEnd type="triangle"/>
                </a:ln>
                <a:effectLst/>
              </c:spPr>
            </c:marker>
            <c:bubble3D val="0"/>
            <c:extLst xmlns:c16r2="http://schemas.microsoft.com/office/drawing/2015/06/chart">
              <c:ext xmlns:c16="http://schemas.microsoft.com/office/drawing/2014/chart" uri="{C3380CC4-5D6E-409C-BE32-E72D297353CC}">
                <c16:uniqueId val="{00000006-49E9-4069-B7A4-712D49EEAB64}"/>
              </c:ext>
            </c:extLst>
          </c:dPt>
          <c:dPt>
            <c:idx val="3"/>
            <c:marker>
              <c:symbol val="dash"/>
              <c:size val="13"/>
              <c:spPr>
                <a:solidFill>
                  <a:schemeClr val="tx2"/>
                </a:solidFill>
                <a:ln w="25400">
                  <a:solidFill>
                    <a:schemeClr val="tx2"/>
                  </a:solidFill>
                  <a:headEnd type="triangle"/>
                </a:ln>
                <a:effectLst/>
              </c:spPr>
            </c:marker>
            <c:bubble3D val="0"/>
            <c:extLst xmlns:c16r2="http://schemas.microsoft.com/office/drawing/2015/06/chart">
              <c:ext xmlns:c16="http://schemas.microsoft.com/office/drawing/2014/chart" uri="{C3380CC4-5D6E-409C-BE32-E72D297353CC}">
                <c16:uniqueId val="{00000008-49E9-4069-B7A4-712D49EEAB64}"/>
              </c:ext>
            </c:extLst>
          </c:dPt>
          <c:dLbls>
            <c:spPr>
              <a:noFill/>
              <a:ln>
                <a:noFill/>
              </a:ln>
              <a:effectLst>
                <a:glow rad="228600">
                  <a:schemeClr val="accent3">
                    <a:satMod val="175000"/>
                    <a:alpha val="40000"/>
                  </a:schemeClr>
                </a:glow>
              </a:effectLst>
            </c:spPr>
            <c:txPr>
              <a:bodyPr wrap="square" lIns="38100" tIns="19050" rIns="38100" bIns="19050" anchor="ctr">
                <a:spAutoFit/>
              </a:bodyPr>
              <a:lstStyle/>
              <a:p>
                <a:pPr>
                  <a:defRPr sz="1200" b="1" i="0" u="none" strike="noStrike" baseline="0">
                    <a:solidFill>
                      <a:schemeClr val="tx2">
                        <a:lumMod val="75000"/>
                      </a:schemeClr>
                    </a:solidFill>
                    <a:latin typeface="Arial"/>
                    <a:ea typeface="Arial"/>
                    <a:cs typeface="Aria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Gráficas!$G$14</c:f>
              <c:strCache>
                <c:ptCount val="1"/>
                <c:pt idx="0">
                  <c:v>POLÍTICA DEFENSA JURÍDICA - TERRITORIO</c:v>
                </c:pt>
              </c:strCache>
            </c:strRef>
          </c:xVal>
          <c:yVal>
            <c:numRef>
              <c:f>Gráficas!$I$14</c:f>
              <c:numCache>
                <c:formatCode>0.0</c:formatCode>
                <c:ptCount val="1"/>
                <c:pt idx="0">
                  <c:v>78.295454545454547</c:v>
                </c:pt>
              </c:numCache>
            </c:numRef>
          </c:yVal>
          <c:smooth val="0"/>
          <c:extLst xmlns:c16r2="http://schemas.microsoft.com/office/drawing/2015/06/chart">
            <c:ext xmlns:c16="http://schemas.microsoft.com/office/drawing/2014/chart" uri="{C3380CC4-5D6E-409C-BE32-E72D297353CC}">
              <c16:uniqueId val="{00000009-49E9-4069-B7A4-712D49EEAB64}"/>
            </c:ext>
          </c:extLst>
        </c:ser>
        <c:dLbls>
          <c:showLegendKey val="0"/>
          <c:showVal val="0"/>
          <c:showCatName val="0"/>
          <c:showSerName val="0"/>
          <c:showPercent val="0"/>
          <c:showBubbleSize val="0"/>
        </c:dLbls>
        <c:axId val="86473728"/>
        <c:axId val="86475520"/>
      </c:scatterChart>
      <c:catAx>
        <c:axId val="86473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100" b="1" i="0" u="none" strike="noStrike" baseline="0">
                <a:solidFill>
                  <a:schemeClr val="tx2"/>
                </a:solidFill>
                <a:latin typeface="Arial"/>
                <a:ea typeface="Arial"/>
                <a:cs typeface="Arial"/>
              </a:defRPr>
            </a:pPr>
            <a:endParaRPr lang="es-CO"/>
          </a:p>
        </c:txPr>
        <c:crossAx val="86475520"/>
        <c:crosses val="autoZero"/>
        <c:auto val="1"/>
        <c:lblAlgn val="ctr"/>
        <c:lblOffset val="100"/>
        <c:noMultiLvlLbl val="0"/>
      </c:catAx>
      <c:valAx>
        <c:axId val="86475520"/>
        <c:scaling>
          <c:orientation val="minMax"/>
          <c:max val="100"/>
        </c:scaling>
        <c:delete val="0"/>
        <c:axPos val="l"/>
        <c:majorGridlines>
          <c:spPr>
            <a:ln w="6350" cap="flat" cmpd="sng" algn="ctr">
              <a:solidFill>
                <a:schemeClr val="bg1">
                  <a:lumMod val="95000"/>
                </a:schemeClr>
              </a:solidFill>
              <a:prstDash val="sysDot"/>
              <a:round/>
            </a:ln>
            <a:effectLst/>
          </c:spPr>
        </c:majorGridlines>
        <c:title>
          <c:tx>
            <c:rich>
              <a:bodyPr/>
              <a:lstStyle/>
              <a:p>
                <a:pPr>
                  <a:defRPr/>
                </a:pPr>
                <a:r>
                  <a:rPr lang="es-CO" sz="1200">
                    <a:solidFill>
                      <a:schemeClr val="tx2"/>
                    </a:solidFill>
                  </a:rPr>
                  <a:t>PUNTAJE</a:t>
                </a:r>
              </a:p>
            </c:rich>
          </c:tx>
          <c:overlay val="0"/>
        </c:title>
        <c:numFmt formatCode="General" sourceLinked="1"/>
        <c:majorTickMark val="none"/>
        <c:minorTickMark val="none"/>
        <c:tickLblPos val="nextTo"/>
        <c:spPr>
          <a:ln w="9525">
            <a:noFill/>
          </a:ln>
        </c:spPr>
        <c:txPr>
          <a:bodyPr rot="0" vert="horz"/>
          <a:lstStyle/>
          <a:p>
            <a:pPr>
              <a:defRPr sz="1000" b="0" i="0" u="none" strike="noStrike" baseline="0">
                <a:solidFill>
                  <a:schemeClr val="tx2"/>
                </a:solidFill>
                <a:latin typeface="Arial"/>
                <a:ea typeface="Arial"/>
                <a:cs typeface="Arial"/>
              </a:defRPr>
            </a:pPr>
            <a:endParaRPr lang="es-CO"/>
          </a:p>
        </c:txPr>
        <c:crossAx val="86473728"/>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07744621195924"/>
          <c:y val="3.6529666037268628E-2"/>
          <c:w val="0.85114446411486788"/>
          <c:h val="0.80193651682704947"/>
        </c:manualLayout>
      </c:layout>
      <c:barChart>
        <c:barDir val="col"/>
        <c:grouping val="clustered"/>
        <c:varyColors val="0"/>
        <c:ser>
          <c:idx val="0"/>
          <c:order val="0"/>
          <c:tx>
            <c:strRef>
              <c:f>Gráficas!$I$41</c:f>
              <c:strCache>
                <c:ptCount val="1"/>
                <c:pt idx="0">
                  <c:v>Rangos</c:v>
                </c:pt>
              </c:strCache>
            </c:strRef>
          </c:tx>
          <c:spPr>
            <a:gradFill rotWithShape="0">
              <a:gsLst>
                <a:gs pos="0">
                  <a:srgbClr val="00B050"/>
                </a:gs>
                <a:gs pos="27000">
                  <a:srgbClr val="92D050"/>
                </a:gs>
                <a:gs pos="46000">
                  <a:srgbClr val="FFFF99"/>
                </a:gs>
                <a:gs pos="56000">
                  <a:srgbClr val="FFFF99"/>
                </a:gs>
                <a:gs pos="81000">
                  <a:srgbClr val="FF8F8F"/>
                </a:gs>
                <a:gs pos="100000">
                  <a:srgbClr val="FF4343"/>
                </a:gs>
              </a:gsLst>
              <a:lin ang="5400000"/>
            </a:gradFill>
            <a:ln w="25400">
              <a:noFill/>
            </a:ln>
          </c:spPr>
          <c:invertIfNegative val="0"/>
          <c:cat>
            <c:strRef>
              <c:f>Gráficas!$H$42:$H$46</c:f>
              <c:strCache>
                <c:ptCount val="5"/>
                <c:pt idx="0">
                  <c:v>Actuaciones Prejudiciales</c:v>
                </c:pt>
                <c:pt idx="1">
                  <c:v>Defensa Judicial</c:v>
                </c:pt>
                <c:pt idx="2">
                  <c:v>Cumplimiento de sentencias y conciliaciones</c:v>
                </c:pt>
                <c:pt idx="3">
                  <c:v>Acción de repetición y recuperación de bienes públicos</c:v>
                </c:pt>
                <c:pt idx="4">
                  <c:v>Prevención del daño antijurídico</c:v>
                </c:pt>
              </c:strCache>
            </c:strRef>
          </c:cat>
          <c:val>
            <c:numRef>
              <c:f>Gráficas!$I$42:$I$46</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667-43D4-86EA-9889BE6D2315}"/>
            </c:ext>
          </c:extLst>
        </c:ser>
        <c:dLbls>
          <c:showLegendKey val="0"/>
          <c:showVal val="0"/>
          <c:showCatName val="0"/>
          <c:showSerName val="0"/>
          <c:showPercent val="0"/>
          <c:showBubbleSize val="0"/>
        </c:dLbls>
        <c:gapWidth val="150"/>
        <c:axId val="86508288"/>
        <c:axId val="86509824"/>
      </c:barChart>
      <c:scatterChart>
        <c:scatterStyle val="lineMarker"/>
        <c:varyColors val="0"/>
        <c:ser>
          <c:idx val="1"/>
          <c:order val="1"/>
          <c:tx>
            <c:strRef>
              <c:f>Gráficas!$J$41</c:f>
              <c:strCache>
                <c:ptCount val="1"/>
                <c:pt idx="0">
                  <c:v>Puntaje actual</c:v>
                </c:pt>
              </c:strCache>
            </c:strRef>
          </c:tx>
          <c:spPr>
            <a:ln w="28575">
              <a:noFill/>
            </a:ln>
          </c:spPr>
          <c:marker>
            <c:symbol val="dash"/>
            <c:size val="15"/>
            <c:spPr>
              <a:solidFill>
                <a:schemeClr val="tx2"/>
              </a:solidFill>
              <a:ln w="22225">
                <a:solidFill>
                  <a:schemeClr val="tx2"/>
                </a:solidFill>
              </a:ln>
              <a:effectLst/>
            </c:spPr>
          </c:marker>
          <c:dPt>
            <c:idx val="0"/>
            <c:marker>
              <c:spPr>
                <a:solidFill>
                  <a:schemeClr val="tx2"/>
                </a:solidFill>
                <a:ln w="22225">
                  <a:solidFill>
                    <a:schemeClr val="tx2"/>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3667-43D4-86EA-9889BE6D2315}"/>
              </c:ext>
            </c:extLst>
          </c:dPt>
          <c:dPt>
            <c:idx val="1"/>
            <c:marker>
              <c:spPr>
                <a:solidFill>
                  <a:schemeClr val="tx2"/>
                </a:solidFill>
                <a:ln w="22225">
                  <a:solidFill>
                    <a:schemeClr val="tx2"/>
                  </a:solidFill>
                  <a:headEnd type="triangle"/>
                </a:ln>
                <a:effectLst/>
              </c:spPr>
            </c:marker>
            <c:bubble3D val="0"/>
            <c:extLst xmlns:c16r2="http://schemas.microsoft.com/office/drawing/2015/06/chart">
              <c:ext xmlns:c16="http://schemas.microsoft.com/office/drawing/2014/chart" uri="{C3380CC4-5D6E-409C-BE32-E72D297353CC}">
                <c16:uniqueId val="{00000004-3667-43D4-86EA-9889BE6D2315}"/>
              </c:ext>
            </c:extLst>
          </c:dPt>
          <c:dLbls>
            <c:numFmt formatCode="#,##0.0" sourceLinked="0"/>
            <c:spPr>
              <a:noFill/>
              <a:ln w="25400">
                <a:noFill/>
              </a:ln>
            </c:spPr>
            <c:txPr>
              <a:bodyPr wrap="square" lIns="38100" tIns="19050" rIns="38100" bIns="19050" anchor="ctr">
                <a:spAutoFit/>
              </a:bodyPr>
              <a:lstStyle/>
              <a:p>
                <a:pPr>
                  <a:defRPr sz="1200" b="1" i="0" u="none" strike="noStrike" baseline="0">
                    <a:solidFill>
                      <a:schemeClr val="tx2"/>
                    </a:solidFill>
                    <a:latin typeface="Arial"/>
                    <a:ea typeface="Arial"/>
                    <a:cs typeface="Aria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Gráficas!$H$42:$H$46</c:f>
              <c:strCache>
                <c:ptCount val="5"/>
                <c:pt idx="0">
                  <c:v>Actuaciones Prejudiciales</c:v>
                </c:pt>
                <c:pt idx="1">
                  <c:v>Defensa Judicial</c:v>
                </c:pt>
                <c:pt idx="2">
                  <c:v>Cumplimiento de sentencias y conciliaciones</c:v>
                </c:pt>
                <c:pt idx="3">
                  <c:v>Acción de repetición y recuperación de bienes públicos</c:v>
                </c:pt>
                <c:pt idx="4">
                  <c:v>Prevención del daño antijurídico</c:v>
                </c:pt>
              </c:strCache>
            </c:strRef>
          </c:xVal>
          <c:yVal>
            <c:numRef>
              <c:f>Gráficas!$J$42:$J$46</c:f>
              <c:numCache>
                <c:formatCode>0.0</c:formatCode>
                <c:ptCount val="5"/>
                <c:pt idx="0">
                  <c:v>65.769230769230774</c:v>
                </c:pt>
                <c:pt idx="1">
                  <c:v>94.545454545454547</c:v>
                </c:pt>
                <c:pt idx="2" formatCode="General">
                  <c:v>73.333333333333329</c:v>
                </c:pt>
                <c:pt idx="3" formatCode="General">
                  <c:v>78.571428571428569</c:v>
                </c:pt>
                <c:pt idx="4">
                  <c:v>80</c:v>
                </c:pt>
              </c:numCache>
            </c:numRef>
          </c:yVal>
          <c:smooth val="0"/>
          <c:extLst xmlns:c16r2="http://schemas.microsoft.com/office/drawing/2015/06/chart">
            <c:ext xmlns:c16="http://schemas.microsoft.com/office/drawing/2014/chart" uri="{C3380CC4-5D6E-409C-BE32-E72D297353CC}">
              <c16:uniqueId val="{00000005-3667-43D4-86EA-9889BE6D2315}"/>
            </c:ext>
          </c:extLst>
        </c:ser>
        <c:dLbls>
          <c:showLegendKey val="0"/>
          <c:showVal val="0"/>
          <c:showCatName val="0"/>
          <c:showSerName val="0"/>
          <c:showPercent val="0"/>
          <c:showBubbleSize val="0"/>
        </c:dLbls>
        <c:axId val="86508288"/>
        <c:axId val="86509824"/>
      </c:scatterChart>
      <c:catAx>
        <c:axId val="86508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100" b="0" i="0" u="none" strike="noStrike" baseline="0">
                <a:solidFill>
                  <a:schemeClr val="tx2"/>
                </a:solidFill>
                <a:latin typeface="Arial"/>
                <a:ea typeface="Arial"/>
                <a:cs typeface="Arial"/>
              </a:defRPr>
            </a:pPr>
            <a:endParaRPr lang="es-CO"/>
          </a:p>
        </c:txPr>
        <c:crossAx val="86509824"/>
        <c:crosses val="autoZero"/>
        <c:auto val="1"/>
        <c:lblAlgn val="ctr"/>
        <c:lblOffset val="100"/>
        <c:noMultiLvlLbl val="0"/>
      </c:catAx>
      <c:valAx>
        <c:axId val="86509824"/>
        <c:scaling>
          <c:orientation val="minMax"/>
          <c:max val="100"/>
        </c:scaling>
        <c:delete val="0"/>
        <c:axPos val="l"/>
        <c:majorGridlines>
          <c:spPr>
            <a:ln w="6350" cap="flat" cmpd="sng" algn="ctr">
              <a:solidFill>
                <a:schemeClr val="bg1">
                  <a:lumMod val="95000"/>
                </a:schemeClr>
              </a:solidFill>
              <a:prstDash val="sysDash"/>
              <a:round/>
            </a:ln>
            <a:effectLst/>
          </c:spPr>
        </c:majorGridlines>
        <c:title>
          <c:tx>
            <c:rich>
              <a:bodyPr/>
              <a:lstStyle/>
              <a:p>
                <a:pPr>
                  <a:defRPr sz="1200"/>
                </a:pPr>
                <a:r>
                  <a:rPr lang="es-CO" sz="1200">
                    <a:solidFill>
                      <a:schemeClr val="tx2"/>
                    </a:solidFill>
                  </a:rPr>
                  <a:t>PUNTAJE</a:t>
                </a:r>
              </a:p>
            </c:rich>
          </c:tx>
          <c:overlay val="0"/>
        </c:title>
        <c:numFmt formatCode="General" sourceLinked="1"/>
        <c:majorTickMark val="none"/>
        <c:minorTickMark val="none"/>
        <c:tickLblPos val="nextTo"/>
        <c:spPr>
          <a:ln w="9525">
            <a:noFill/>
          </a:ln>
        </c:spPr>
        <c:txPr>
          <a:bodyPr rot="0" vert="horz"/>
          <a:lstStyle/>
          <a:p>
            <a:pPr>
              <a:defRPr sz="1000" b="0" i="0" u="none" strike="noStrike" baseline="0">
                <a:solidFill>
                  <a:schemeClr val="tx2"/>
                </a:solidFill>
                <a:latin typeface="Arial"/>
                <a:ea typeface="Arial"/>
                <a:cs typeface="Arial"/>
              </a:defRPr>
            </a:pPr>
            <a:endParaRPr lang="es-CO"/>
          </a:p>
        </c:txPr>
        <c:crossAx val="86508288"/>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8927776679952"/>
          <c:y val="3.6529666037268628E-2"/>
          <c:w val="0.86332928929494757"/>
          <c:h val="0.80193651682704947"/>
        </c:manualLayout>
      </c:layout>
      <c:barChart>
        <c:barDir val="col"/>
        <c:grouping val="clustered"/>
        <c:varyColors val="0"/>
        <c:ser>
          <c:idx val="0"/>
          <c:order val="0"/>
          <c:tx>
            <c:strRef>
              <c:f>Gráficas!$H$68</c:f>
              <c:strCache>
                <c:ptCount val="1"/>
                <c:pt idx="0">
                  <c:v>Niveles</c:v>
                </c:pt>
              </c:strCache>
            </c:strRef>
          </c:tx>
          <c:spPr>
            <a:gradFill rotWithShape="0">
              <a:gsLst>
                <a:gs pos="0">
                  <a:srgbClr val="00B050"/>
                </a:gs>
                <a:gs pos="25999">
                  <a:srgbClr val="92D050"/>
                </a:gs>
                <a:gs pos="43000">
                  <a:srgbClr val="FFFF99"/>
                </a:gs>
                <a:gs pos="58000">
                  <a:srgbClr val="FFFF99"/>
                </a:gs>
                <a:gs pos="84000">
                  <a:srgbClr val="FF7C80"/>
                </a:gs>
                <a:gs pos="100000">
                  <a:srgbClr val="FF5050"/>
                </a:gs>
              </a:gsLst>
              <a:lin ang="5400000"/>
            </a:gradFill>
            <a:ln w="25400">
              <a:noFill/>
            </a:ln>
          </c:spPr>
          <c:invertIfNegative val="0"/>
          <c:cat>
            <c:strRef>
              <c:f>Gráficas!$G$69:$G$71</c:f>
              <c:strCache>
                <c:ptCount val="3"/>
                <c:pt idx="0">
                  <c:v>Planeación</c:v>
                </c:pt>
                <c:pt idx="1">
                  <c:v>Ejecución</c:v>
                </c:pt>
                <c:pt idx="2">
                  <c:v>Seguimiento y evaluación</c:v>
                </c:pt>
              </c:strCache>
            </c:strRef>
          </c:cat>
          <c:val>
            <c:numRef>
              <c:f>Gráficas!$H$69:$H$71</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43CD-4B5B-9E7D-77C74E7AEA89}"/>
            </c:ext>
          </c:extLst>
        </c:ser>
        <c:dLbls>
          <c:showLegendKey val="0"/>
          <c:showVal val="0"/>
          <c:showCatName val="0"/>
          <c:showSerName val="0"/>
          <c:showPercent val="0"/>
          <c:showBubbleSize val="0"/>
        </c:dLbls>
        <c:gapWidth val="150"/>
        <c:axId val="86540672"/>
        <c:axId val="86542208"/>
      </c:barChart>
      <c:scatterChart>
        <c:scatterStyle val="lineMarker"/>
        <c:varyColors val="0"/>
        <c:ser>
          <c:idx val="1"/>
          <c:order val="1"/>
          <c:tx>
            <c:strRef>
              <c:f>Gráficas!$I$68</c:f>
              <c:strCache>
                <c:ptCount val="1"/>
                <c:pt idx="0">
                  <c:v>Calificación</c:v>
                </c:pt>
              </c:strCache>
            </c:strRef>
          </c:tx>
          <c:spPr>
            <a:ln w="28575">
              <a:noFill/>
            </a:ln>
          </c:spPr>
          <c:marker>
            <c:symbol val="circle"/>
            <c:size val="5"/>
            <c:spPr>
              <a:solidFill>
                <a:schemeClr val="tx2"/>
              </a:solidFill>
              <a:ln w="9525">
                <a:solidFill>
                  <a:schemeClr val="tx2"/>
                </a:solidFill>
              </a:ln>
              <a:effectLst/>
            </c:spPr>
          </c:marker>
          <c:dPt>
            <c:idx val="0"/>
            <c:marker>
              <c:symbol val="dash"/>
              <c:size val="13"/>
              <c:spPr>
                <a:solidFill>
                  <a:schemeClr val="tx2"/>
                </a:solidFill>
                <a:ln w="25400">
                  <a:solidFill>
                    <a:schemeClr val="tx2"/>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43CD-4B5B-9E7D-77C74E7AEA89}"/>
              </c:ext>
            </c:extLst>
          </c:dPt>
          <c:dPt>
            <c:idx val="1"/>
            <c:marker>
              <c:symbol val="dash"/>
              <c:size val="13"/>
              <c:spPr>
                <a:solidFill>
                  <a:schemeClr val="tx2"/>
                </a:solidFill>
                <a:ln w="25400">
                  <a:solidFill>
                    <a:schemeClr val="tx2"/>
                  </a:solidFill>
                  <a:headEnd type="triangle"/>
                </a:ln>
                <a:effectLst/>
              </c:spPr>
            </c:marker>
            <c:bubble3D val="0"/>
            <c:extLst xmlns:c16r2="http://schemas.microsoft.com/office/drawing/2015/06/chart">
              <c:ext xmlns:c16="http://schemas.microsoft.com/office/drawing/2014/chart" uri="{C3380CC4-5D6E-409C-BE32-E72D297353CC}">
                <c16:uniqueId val="{00000004-43CD-4B5B-9E7D-77C74E7AEA89}"/>
              </c:ext>
            </c:extLst>
          </c:dPt>
          <c:dPt>
            <c:idx val="2"/>
            <c:marker>
              <c:symbol val="dash"/>
              <c:size val="13"/>
              <c:spPr>
                <a:solidFill>
                  <a:schemeClr val="tx2"/>
                </a:solidFill>
                <a:ln w="25400">
                  <a:solidFill>
                    <a:schemeClr val="tx2"/>
                  </a:solidFill>
                  <a:headEnd type="triangle"/>
                </a:ln>
                <a:effectLst/>
              </c:spPr>
            </c:marker>
            <c:bubble3D val="0"/>
            <c:extLst xmlns:c16r2="http://schemas.microsoft.com/office/drawing/2015/06/chart">
              <c:ext xmlns:c16="http://schemas.microsoft.com/office/drawing/2014/chart" uri="{C3380CC4-5D6E-409C-BE32-E72D297353CC}">
                <c16:uniqueId val="{00000006-43CD-4B5B-9E7D-77C74E7AEA89}"/>
              </c:ext>
            </c:extLst>
          </c:dPt>
          <c:dPt>
            <c:idx val="3"/>
            <c:marker>
              <c:symbol val="dash"/>
              <c:size val="13"/>
              <c:spPr>
                <a:solidFill>
                  <a:schemeClr val="tx2"/>
                </a:solidFill>
                <a:ln w="25400">
                  <a:solidFill>
                    <a:schemeClr val="tx2"/>
                  </a:solidFill>
                  <a:headEnd type="triangle"/>
                </a:ln>
                <a:effectLst/>
              </c:spPr>
            </c:marker>
            <c:bubble3D val="0"/>
            <c:extLst xmlns:c16r2="http://schemas.microsoft.com/office/drawing/2015/06/chart">
              <c:ext xmlns:c16="http://schemas.microsoft.com/office/drawing/2014/chart" uri="{C3380CC4-5D6E-409C-BE32-E72D297353CC}">
                <c16:uniqueId val="{00000008-43CD-4B5B-9E7D-77C74E7AEA89}"/>
              </c:ext>
            </c:extLst>
          </c:dPt>
          <c:dLbls>
            <c:dLbl>
              <c:idx val="1"/>
              <c:layout>
                <c:manualLayout>
                  <c:x val="1.1178821385466808E-2"/>
                  <c:y val="4.4868145800021251E-18"/>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43CD-4B5B-9E7D-77C74E7AEA89}"/>
                </c:ext>
              </c:extLst>
            </c:dLbl>
            <c:spPr>
              <a:noFill/>
              <a:ln w="25400">
                <a:noFill/>
              </a:ln>
            </c:spPr>
            <c:txPr>
              <a:bodyPr wrap="square" lIns="38100" tIns="19050" rIns="38100" bIns="19050" anchor="ctr">
                <a:spAutoFit/>
              </a:bodyPr>
              <a:lstStyle/>
              <a:p>
                <a:pPr>
                  <a:defRPr sz="1200" b="1" i="0" u="none" strike="noStrike" baseline="0">
                    <a:solidFill>
                      <a:schemeClr val="tx2"/>
                    </a:solidFill>
                    <a:latin typeface="Arial"/>
                    <a:ea typeface="Arial"/>
                    <a:cs typeface="Aria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Gráficas!$G$69:$G$71</c:f>
              <c:strCache>
                <c:ptCount val="3"/>
                <c:pt idx="0">
                  <c:v>Planeación</c:v>
                </c:pt>
                <c:pt idx="1">
                  <c:v>Ejecución</c:v>
                </c:pt>
                <c:pt idx="2">
                  <c:v>Seguimiento y evaluación</c:v>
                </c:pt>
              </c:strCache>
            </c:strRef>
          </c:xVal>
          <c:yVal>
            <c:numRef>
              <c:f>Gráficas!$I$69:$I$71</c:f>
              <c:numCache>
                <c:formatCode>0.0</c:formatCode>
                <c:ptCount val="3"/>
                <c:pt idx="0">
                  <c:v>71.25</c:v>
                </c:pt>
                <c:pt idx="1">
                  <c:v>70</c:v>
                </c:pt>
                <c:pt idx="2">
                  <c:v>58</c:v>
                </c:pt>
              </c:numCache>
            </c:numRef>
          </c:yVal>
          <c:smooth val="0"/>
          <c:extLst xmlns:c16r2="http://schemas.microsoft.com/office/drawing/2015/06/chart">
            <c:ext xmlns:c16="http://schemas.microsoft.com/office/drawing/2014/chart" uri="{C3380CC4-5D6E-409C-BE32-E72D297353CC}">
              <c16:uniqueId val="{00000009-43CD-4B5B-9E7D-77C74E7AEA89}"/>
            </c:ext>
          </c:extLst>
        </c:ser>
        <c:dLbls>
          <c:showLegendKey val="0"/>
          <c:showVal val="0"/>
          <c:showCatName val="0"/>
          <c:showSerName val="0"/>
          <c:showPercent val="0"/>
          <c:showBubbleSize val="0"/>
        </c:dLbls>
        <c:axId val="86540672"/>
        <c:axId val="86542208"/>
      </c:scatterChart>
      <c:catAx>
        <c:axId val="86540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100" b="0" i="0" u="none" strike="noStrike" baseline="0">
                <a:solidFill>
                  <a:schemeClr val="tx2"/>
                </a:solidFill>
                <a:latin typeface="Arial"/>
                <a:ea typeface="Arial"/>
                <a:cs typeface="Arial"/>
              </a:defRPr>
            </a:pPr>
            <a:endParaRPr lang="es-CO"/>
          </a:p>
        </c:txPr>
        <c:crossAx val="86542208"/>
        <c:crosses val="autoZero"/>
        <c:auto val="1"/>
        <c:lblAlgn val="ctr"/>
        <c:lblOffset val="100"/>
        <c:noMultiLvlLbl val="0"/>
      </c:catAx>
      <c:valAx>
        <c:axId val="86542208"/>
        <c:scaling>
          <c:orientation val="minMax"/>
          <c:max val="100"/>
        </c:scaling>
        <c:delete val="0"/>
        <c:axPos val="l"/>
        <c:majorGridlines>
          <c:spPr>
            <a:ln w="6350" cap="flat" cmpd="sng" algn="ctr">
              <a:solidFill>
                <a:schemeClr val="bg1">
                  <a:lumMod val="95000"/>
                </a:schemeClr>
              </a:solidFill>
              <a:prstDash val="sysDash"/>
              <a:round/>
            </a:ln>
            <a:effectLst/>
          </c:spPr>
        </c:majorGridlines>
        <c:title>
          <c:tx>
            <c:rich>
              <a:bodyPr/>
              <a:lstStyle/>
              <a:p>
                <a:pPr>
                  <a:defRPr/>
                </a:pPr>
                <a:r>
                  <a:rPr lang="es-CO" sz="1200">
                    <a:solidFill>
                      <a:schemeClr val="tx2"/>
                    </a:solidFill>
                  </a:rPr>
                  <a:t>PUNTAJE</a:t>
                </a:r>
              </a:p>
            </c:rich>
          </c:tx>
          <c:layout>
            <c:manualLayout>
              <c:xMode val="edge"/>
              <c:yMode val="edge"/>
              <c:x val="1.6408993597362719E-2"/>
              <c:y val="0.33210755246609802"/>
            </c:manualLayout>
          </c:layout>
          <c:overlay val="0"/>
        </c:title>
        <c:numFmt formatCode="General" sourceLinked="1"/>
        <c:majorTickMark val="none"/>
        <c:minorTickMark val="none"/>
        <c:tickLblPos val="nextTo"/>
        <c:spPr>
          <a:ln w="9525">
            <a:noFill/>
          </a:ln>
        </c:spPr>
        <c:txPr>
          <a:bodyPr rot="0" vert="horz"/>
          <a:lstStyle/>
          <a:p>
            <a:pPr>
              <a:defRPr sz="1000" b="0" i="0" u="none" strike="noStrike" baseline="0">
                <a:solidFill>
                  <a:schemeClr val="tx2"/>
                </a:solidFill>
                <a:latin typeface="Arial"/>
                <a:ea typeface="Arial"/>
                <a:cs typeface="Arial"/>
              </a:defRPr>
            </a:pPr>
            <a:endParaRPr lang="es-CO"/>
          </a:p>
        </c:txPr>
        <c:crossAx val="86540672"/>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22940631077639E-2"/>
          <c:y val="5.6128360414592335E-2"/>
          <c:w val="0.8898493218450918"/>
          <c:h val="0.80193651682704947"/>
        </c:manualLayout>
      </c:layout>
      <c:barChart>
        <c:barDir val="col"/>
        <c:grouping val="clustered"/>
        <c:varyColors val="0"/>
        <c:ser>
          <c:idx val="0"/>
          <c:order val="0"/>
          <c:tx>
            <c:strRef>
              <c:f>Gráficas!$I$96</c:f>
              <c:strCache>
                <c:ptCount val="1"/>
                <c:pt idx="0">
                  <c:v>Niveles</c:v>
                </c:pt>
              </c:strCache>
            </c:strRef>
          </c:tx>
          <c:spPr>
            <a:gradFill rotWithShape="0">
              <a:gsLst>
                <a:gs pos="0">
                  <a:srgbClr val="00B050"/>
                </a:gs>
                <a:gs pos="21001">
                  <a:srgbClr val="92D050"/>
                </a:gs>
                <a:gs pos="43000">
                  <a:srgbClr val="FFFF99"/>
                </a:gs>
                <a:gs pos="57000">
                  <a:srgbClr val="FFFF99"/>
                </a:gs>
                <a:gs pos="78000">
                  <a:srgbClr val="FF8F8F"/>
                </a:gs>
                <a:gs pos="100000">
                  <a:srgbClr val="FF4343"/>
                </a:gs>
              </a:gsLst>
              <a:lin ang="5400000"/>
            </a:gradFill>
            <a:ln w="25400">
              <a:noFill/>
            </a:ln>
          </c:spPr>
          <c:invertIfNegative val="0"/>
          <c:cat>
            <c:strRef>
              <c:f>Gráficas!$H$97:$H$99</c:f>
              <c:strCache>
                <c:ptCount val="3"/>
                <c:pt idx="0">
                  <c:v>Planeación</c:v>
                </c:pt>
                <c:pt idx="1">
                  <c:v>Ejecución</c:v>
                </c:pt>
                <c:pt idx="2">
                  <c:v>Seguimiento y evaluación</c:v>
                </c:pt>
              </c:strCache>
            </c:strRef>
          </c:cat>
          <c:val>
            <c:numRef>
              <c:f>Gráficas!$I$97:$I$99</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143D-4253-AEA6-361940CD5967}"/>
            </c:ext>
          </c:extLst>
        </c:ser>
        <c:dLbls>
          <c:showLegendKey val="0"/>
          <c:showVal val="0"/>
          <c:showCatName val="0"/>
          <c:showSerName val="0"/>
          <c:showPercent val="0"/>
          <c:showBubbleSize val="0"/>
        </c:dLbls>
        <c:gapWidth val="150"/>
        <c:axId val="86654336"/>
        <c:axId val="86656128"/>
      </c:barChart>
      <c:scatterChart>
        <c:scatterStyle val="lineMarker"/>
        <c:varyColors val="0"/>
        <c:ser>
          <c:idx val="1"/>
          <c:order val="1"/>
          <c:tx>
            <c:strRef>
              <c:f>Gráficas!$I$96</c:f>
              <c:strCache>
                <c:ptCount val="1"/>
                <c:pt idx="0">
                  <c:v>Niveles</c:v>
                </c:pt>
              </c:strCache>
            </c:strRef>
          </c:tx>
          <c:spPr>
            <a:ln w="28575">
              <a:noFill/>
            </a:ln>
          </c:spPr>
          <c:marker>
            <c:symbol val="circle"/>
            <c:size val="5"/>
            <c:spPr>
              <a:solidFill>
                <a:schemeClr val="tx2"/>
              </a:solidFill>
              <a:ln w="9525">
                <a:solidFill>
                  <a:schemeClr val="tx2"/>
                </a:solidFill>
              </a:ln>
              <a:effectLst/>
            </c:spPr>
          </c:marker>
          <c:dPt>
            <c:idx val="0"/>
            <c:marker>
              <c:symbol val="dash"/>
              <c:size val="13"/>
              <c:spPr>
                <a:solidFill>
                  <a:schemeClr val="tx2"/>
                </a:solidFill>
                <a:ln w="25400">
                  <a:solidFill>
                    <a:schemeClr val="tx2"/>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143D-4253-AEA6-361940CD5967}"/>
              </c:ext>
            </c:extLst>
          </c:dPt>
          <c:dPt>
            <c:idx val="1"/>
            <c:marker>
              <c:symbol val="dash"/>
              <c:size val="13"/>
              <c:spPr>
                <a:solidFill>
                  <a:schemeClr val="tx2"/>
                </a:solidFill>
                <a:ln w="25400">
                  <a:solidFill>
                    <a:schemeClr val="tx2"/>
                  </a:solidFill>
                  <a:headEnd type="triangle"/>
                </a:ln>
                <a:effectLst/>
              </c:spPr>
            </c:marker>
            <c:bubble3D val="0"/>
            <c:extLst xmlns:c16r2="http://schemas.microsoft.com/office/drawing/2015/06/chart">
              <c:ext xmlns:c16="http://schemas.microsoft.com/office/drawing/2014/chart" uri="{C3380CC4-5D6E-409C-BE32-E72D297353CC}">
                <c16:uniqueId val="{00000004-143D-4253-AEA6-361940CD5967}"/>
              </c:ext>
            </c:extLst>
          </c:dPt>
          <c:dPt>
            <c:idx val="2"/>
            <c:marker>
              <c:symbol val="dash"/>
              <c:size val="13"/>
              <c:spPr>
                <a:solidFill>
                  <a:schemeClr val="tx2"/>
                </a:solidFill>
                <a:ln w="25400">
                  <a:solidFill>
                    <a:schemeClr val="tx2"/>
                  </a:solidFill>
                  <a:headEnd type="triangle"/>
                </a:ln>
                <a:effectLst/>
              </c:spPr>
            </c:marker>
            <c:bubble3D val="0"/>
            <c:extLst xmlns:c16r2="http://schemas.microsoft.com/office/drawing/2015/06/chart">
              <c:ext xmlns:c16="http://schemas.microsoft.com/office/drawing/2014/chart" uri="{C3380CC4-5D6E-409C-BE32-E72D297353CC}">
                <c16:uniqueId val="{00000006-143D-4253-AEA6-361940CD5967}"/>
              </c:ext>
            </c:extLst>
          </c:dPt>
          <c:dPt>
            <c:idx val="3"/>
            <c:marker>
              <c:symbol val="dash"/>
              <c:size val="13"/>
              <c:spPr>
                <a:solidFill>
                  <a:schemeClr val="tx2"/>
                </a:solidFill>
                <a:ln w="25400">
                  <a:solidFill>
                    <a:schemeClr val="tx2"/>
                  </a:solidFill>
                  <a:headEnd type="triangle"/>
                </a:ln>
                <a:effectLst/>
              </c:spPr>
            </c:marker>
            <c:bubble3D val="0"/>
            <c:extLst xmlns:c16r2="http://schemas.microsoft.com/office/drawing/2015/06/chart">
              <c:ext xmlns:c16="http://schemas.microsoft.com/office/drawing/2014/chart" uri="{C3380CC4-5D6E-409C-BE32-E72D297353CC}">
                <c16:uniqueId val="{00000008-143D-4253-AEA6-361940CD5967}"/>
              </c:ext>
            </c:extLst>
          </c:dPt>
          <c:dLbls>
            <c:spPr>
              <a:noFill/>
              <a:ln w="25400">
                <a:noFill/>
              </a:ln>
            </c:spPr>
            <c:txPr>
              <a:bodyPr wrap="square" lIns="38100" tIns="19050" rIns="38100" bIns="19050" anchor="ctr">
                <a:spAutoFit/>
              </a:bodyPr>
              <a:lstStyle/>
              <a:p>
                <a:pPr>
                  <a:defRPr sz="1200" b="1" i="0" u="none" strike="noStrike" baseline="0">
                    <a:solidFill>
                      <a:schemeClr val="tx2"/>
                    </a:solidFill>
                    <a:latin typeface="Arial"/>
                    <a:ea typeface="Arial"/>
                    <a:cs typeface="Aria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Gráficas!$H$97:$H$99</c:f>
              <c:strCache>
                <c:ptCount val="3"/>
                <c:pt idx="0">
                  <c:v>Planeación</c:v>
                </c:pt>
                <c:pt idx="1">
                  <c:v>Ejecución</c:v>
                </c:pt>
                <c:pt idx="2">
                  <c:v>Seguimiento y evaluación</c:v>
                </c:pt>
              </c:strCache>
            </c:strRef>
          </c:xVal>
          <c:yVal>
            <c:numRef>
              <c:f>Gráficas!$J$97:$J$99</c:f>
              <c:numCache>
                <c:formatCode>0.0</c:formatCode>
                <c:ptCount val="3"/>
                <c:pt idx="0">
                  <c:v>90</c:v>
                </c:pt>
                <c:pt idx="1">
                  <c:v>100</c:v>
                </c:pt>
                <c:pt idx="2">
                  <c:v>96.666666666666671</c:v>
                </c:pt>
              </c:numCache>
            </c:numRef>
          </c:yVal>
          <c:smooth val="0"/>
          <c:extLst xmlns:c16r2="http://schemas.microsoft.com/office/drawing/2015/06/chart">
            <c:ext xmlns:c16="http://schemas.microsoft.com/office/drawing/2014/chart" uri="{C3380CC4-5D6E-409C-BE32-E72D297353CC}">
              <c16:uniqueId val="{00000009-143D-4253-AEA6-361940CD5967}"/>
            </c:ext>
          </c:extLst>
        </c:ser>
        <c:dLbls>
          <c:showLegendKey val="0"/>
          <c:showVal val="0"/>
          <c:showCatName val="0"/>
          <c:showSerName val="0"/>
          <c:showPercent val="0"/>
          <c:showBubbleSize val="0"/>
        </c:dLbls>
        <c:axId val="86654336"/>
        <c:axId val="86656128"/>
      </c:scatterChart>
      <c:catAx>
        <c:axId val="86654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100" b="0" i="0" u="none" strike="noStrike" baseline="0">
                <a:solidFill>
                  <a:schemeClr val="tx2"/>
                </a:solidFill>
                <a:latin typeface="Arial"/>
                <a:ea typeface="Arial"/>
                <a:cs typeface="Arial"/>
              </a:defRPr>
            </a:pPr>
            <a:endParaRPr lang="es-CO"/>
          </a:p>
        </c:txPr>
        <c:crossAx val="86656128"/>
        <c:crosses val="autoZero"/>
        <c:auto val="1"/>
        <c:lblAlgn val="ctr"/>
        <c:lblOffset val="100"/>
        <c:noMultiLvlLbl val="0"/>
      </c:catAx>
      <c:valAx>
        <c:axId val="8665612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title>
          <c:tx>
            <c:rich>
              <a:bodyPr/>
              <a:lstStyle/>
              <a:p>
                <a:pPr>
                  <a:defRPr/>
                </a:pPr>
                <a:r>
                  <a:rPr lang="es-CO" sz="1200">
                    <a:solidFill>
                      <a:schemeClr val="tx2"/>
                    </a:solidFill>
                  </a:rPr>
                  <a:t>PUNTAJ</a:t>
                </a:r>
                <a:r>
                  <a:rPr lang="es-CO"/>
                  <a:t>E</a:t>
                </a:r>
              </a:p>
            </c:rich>
          </c:tx>
          <c:overlay val="0"/>
        </c:title>
        <c:numFmt formatCode="General" sourceLinked="1"/>
        <c:majorTickMark val="none"/>
        <c:minorTickMark val="none"/>
        <c:tickLblPos val="nextTo"/>
        <c:spPr>
          <a:ln w="9525">
            <a:noFill/>
          </a:ln>
        </c:spPr>
        <c:txPr>
          <a:bodyPr rot="0" vert="horz"/>
          <a:lstStyle/>
          <a:p>
            <a:pPr>
              <a:defRPr sz="1000" b="0" i="0" u="none" strike="noStrike" baseline="0">
                <a:solidFill>
                  <a:schemeClr val="tx2"/>
                </a:solidFill>
                <a:latin typeface="Arial"/>
                <a:ea typeface="Arial"/>
                <a:cs typeface="Arial"/>
              </a:defRPr>
            </a:pPr>
            <a:endParaRPr lang="es-CO"/>
          </a:p>
        </c:txPr>
        <c:crossAx val="86654336"/>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104980314040591E-2"/>
          <c:y val="6.3450879593353493E-2"/>
          <c:w val="0.91918152892341343"/>
          <c:h val="0.80193651682704947"/>
        </c:manualLayout>
      </c:layout>
      <c:barChart>
        <c:barDir val="col"/>
        <c:grouping val="clustered"/>
        <c:varyColors val="0"/>
        <c:ser>
          <c:idx val="0"/>
          <c:order val="0"/>
          <c:tx>
            <c:strRef>
              <c:f>Gráficas!$I$96</c:f>
              <c:strCache>
                <c:ptCount val="1"/>
                <c:pt idx="0">
                  <c:v>Niveles</c:v>
                </c:pt>
              </c:strCache>
            </c:strRef>
          </c:tx>
          <c:spPr>
            <a:gradFill rotWithShape="0">
              <a:gsLst>
                <a:gs pos="0">
                  <a:srgbClr val="00B050"/>
                </a:gs>
                <a:gs pos="21001">
                  <a:srgbClr val="92D050"/>
                </a:gs>
                <a:gs pos="41000">
                  <a:srgbClr val="FFFF99"/>
                </a:gs>
                <a:gs pos="57001">
                  <a:srgbClr val="FFFF99"/>
                </a:gs>
                <a:gs pos="78000">
                  <a:srgbClr val="FF7C80"/>
                </a:gs>
                <a:gs pos="100000">
                  <a:srgbClr val="FF4343"/>
                </a:gs>
              </a:gsLst>
              <a:lin ang="5400000"/>
            </a:gradFill>
            <a:ln w="25400">
              <a:noFill/>
            </a:ln>
          </c:spPr>
          <c:invertIfNegative val="0"/>
          <c:cat>
            <c:strRef>
              <c:f>Gráficas!$H$118:$H$120</c:f>
              <c:strCache>
                <c:ptCount val="3"/>
                <c:pt idx="0">
                  <c:v>Planeación</c:v>
                </c:pt>
                <c:pt idx="1">
                  <c:v>Ejecución</c:v>
                </c:pt>
                <c:pt idx="2">
                  <c:v>Seguimiento y evaluación</c:v>
                </c:pt>
              </c:strCache>
            </c:strRef>
          </c:cat>
          <c:val>
            <c:numRef>
              <c:f>Gráficas!$I$118:$I$120</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8234-4EB3-B14C-614BC0FCDFF8}"/>
            </c:ext>
          </c:extLst>
        </c:ser>
        <c:dLbls>
          <c:showLegendKey val="0"/>
          <c:showVal val="0"/>
          <c:showCatName val="0"/>
          <c:showSerName val="0"/>
          <c:showPercent val="0"/>
          <c:showBubbleSize val="0"/>
        </c:dLbls>
        <c:gapWidth val="150"/>
        <c:axId val="86682240"/>
        <c:axId val="87032192"/>
      </c:barChart>
      <c:scatterChart>
        <c:scatterStyle val="lineMarker"/>
        <c:varyColors val="0"/>
        <c:ser>
          <c:idx val="1"/>
          <c:order val="1"/>
          <c:tx>
            <c:strRef>
              <c:f>Gráficas!$I$96</c:f>
              <c:strCache>
                <c:ptCount val="1"/>
                <c:pt idx="0">
                  <c:v>Niveles</c:v>
                </c:pt>
              </c:strCache>
            </c:strRef>
          </c:tx>
          <c:spPr>
            <a:ln w="28575">
              <a:noFill/>
            </a:ln>
          </c:spPr>
          <c:marker>
            <c:symbol val="circle"/>
            <c:size val="5"/>
            <c:spPr>
              <a:solidFill>
                <a:schemeClr val="tx2"/>
              </a:solidFill>
              <a:ln w="9525">
                <a:solidFill>
                  <a:schemeClr val="tx2"/>
                </a:solidFill>
              </a:ln>
              <a:effectLst/>
            </c:spPr>
          </c:marker>
          <c:dPt>
            <c:idx val="0"/>
            <c:marker>
              <c:symbol val="dash"/>
              <c:size val="13"/>
              <c:spPr>
                <a:solidFill>
                  <a:schemeClr val="tx2"/>
                </a:solidFill>
                <a:ln w="25400">
                  <a:solidFill>
                    <a:schemeClr val="tx2"/>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8234-4EB3-B14C-614BC0FCDFF8}"/>
              </c:ext>
            </c:extLst>
          </c:dPt>
          <c:dPt>
            <c:idx val="1"/>
            <c:marker>
              <c:symbol val="dash"/>
              <c:size val="13"/>
              <c:spPr>
                <a:solidFill>
                  <a:schemeClr val="tx2"/>
                </a:solidFill>
                <a:ln w="25400">
                  <a:solidFill>
                    <a:schemeClr val="tx2"/>
                  </a:solidFill>
                  <a:headEnd type="triangle"/>
                </a:ln>
                <a:effectLst/>
              </c:spPr>
            </c:marker>
            <c:bubble3D val="0"/>
            <c:extLst xmlns:c16r2="http://schemas.microsoft.com/office/drawing/2015/06/chart">
              <c:ext xmlns:c16="http://schemas.microsoft.com/office/drawing/2014/chart" uri="{C3380CC4-5D6E-409C-BE32-E72D297353CC}">
                <c16:uniqueId val="{00000004-8234-4EB3-B14C-614BC0FCDFF8}"/>
              </c:ext>
            </c:extLst>
          </c:dPt>
          <c:dPt>
            <c:idx val="2"/>
            <c:marker>
              <c:symbol val="dash"/>
              <c:size val="13"/>
              <c:spPr>
                <a:solidFill>
                  <a:schemeClr val="tx2"/>
                </a:solidFill>
                <a:ln w="25400">
                  <a:solidFill>
                    <a:schemeClr val="tx2"/>
                  </a:solidFill>
                  <a:headEnd type="triangle"/>
                </a:ln>
                <a:effectLst/>
              </c:spPr>
            </c:marker>
            <c:bubble3D val="0"/>
            <c:extLst xmlns:c16r2="http://schemas.microsoft.com/office/drawing/2015/06/chart">
              <c:ext xmlns:c16="http://schemas.microsoft.com/office/drawing/2014/chart" uri="{C3380CC4-5D6E-409C-BE32-E72D297353CC}">
                <c16:uniqueId val="{00000006-8234-4EB3-B14C-614BC0FCDFF8}"/>
              </c:ext>
            </c:extLst>
          </c:dPt>
          <c:dPt>
            <c:idx val="3"/>
            <c:marker>
              <c:symbol val="dash"/>
              <c:size val="13"/>
              <c:spPr>
                <a:solidFill>
                  <a:schemeClr val="tx2"/>
                </a:solidFill>
                <a:ln w="25400">
                  <a:solidFill>
                    <a:schemeClr val="tx2"/>
                  </a:solidFill>
                  <a:headEnd type="triangle"/>
                </a:ln>
                <a:effectLst/>
              </c:spPr>
            </c:marker>
            <c:bubble3D val="0"/>
            <c:extLst xmlns:c16r2="http://schemas.microsoft.com/office/drawing/2015/06/chart">
              <c:ext xmlns:c16="http://schemas.microsoft.com/office/drawing/2014/chart" uri="{C3380CC4-5D6E-409C-BE32-E72D297353CC}">
                <c16:uniqueId val="{00000008-8234-4EB3-B14C-614BC0FCDFF8}"/>
              </c:ext>
            </c:extLst>
          </c:dPt>
          <c:dLbls>
            <c:spPr>
              <a:noFill/>
              <a:ln w="25400">
                <a:noFill/>
              </a:ln>
            </c:spPr>
            <c:txPr>
              <a:bodyPr wrap="square" lIns="38100" tIns="19050" rIns="38100" bIns="19050" anchor="ctr">
                <a:spAutoFit/>
              </a:bodyPr>
              <a:lstStyle/>
              <a:p>
                <a:pPr>
                  <a:defRPr sz="1200" b="1" i="0" u="none" strike="noStrike" baseline="0">
                    <a:solidFill>
                      <a:schemeClr val="tx2"/>
                    </a:solidFill>
                    <a:latin typeface="Arial"/>
                    <a:ea typeface="Arial"/>
                    <a:cs typeface="Aria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Gráficas!$H$118:$H$120</c:f>
              <c:strCache>
                <c:ptCount val="3"/>
                <c:pt idx="0">
                  <c:v>Planeación</c:v>
                </c:pt>
                <c:pt idx="1">
                  <c:v>Ejecución</c:v>
                </c:pt>
                <c:pt idx="2">
                  <c:v>Seguimiento y evaluación</c:v>
                </c:pt>
              </c:strCache>
            </c:strRef>
          </c:xVal>
          <c:yVal>
            <c:numRef>
              <c:f>Gráficas!$J$118:$J$120</c:f>
              <c:numCache>
                <c:formatCode>General</c:formatCode>
                <c:ptCount val="3"/>
                <c:pt idx="0">
                  <c:v>90</c:v>
                </c:pt>
                <c:pt idx="1">
                  <c:v>70</c:v>
                </c:pt>
                <c:pt idx="2">
                  <c:v>60</c:v>
                </c:pt>
              </c:numCache>
            </c:numRef>
          </c:yVal>
          <c:smooth val="0"/>
          <c:extLst xmlns:c16r2="http://schemas.microsoft.com/office/drawing/2015/06/chart">
            <c:ext xmlns:c16="http://schemas.microsoft.com/office/drawing/2014/chart" uri="{C3380CC4-5D6E-409C-BE32-E72D297353CC}">
              <c16:uniqueId val="{00000009-8234-4EB3-B14C-614BC0FCDFF8}"/>
            </c:ext>
          </c:extLst>
        </c:ser>
        <c:dLbls>
          <c:showLegendKey val="0"/>
          <c:showVal val="0"/>
          <c:showCatName val="0"/>
          <c:showSerName val="0"/>
          <c:showPercent val="0"/>
          <c:showBubbleSize val="0"/>
        </c:dLbls>
        <c:axId val="86682240"/>
        <c:axId val="87032192"/>
      </c:scatterChart>
      <c:catAx>
        <c:axId val="86682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100" b="0" i="0" u="none" strike="noStrike" baseline="0">
                <a:solidFill>
                  <a:schemeClr val="tx2"/>
                </a:solidFill>
                <a:latin typeface="Arial"/>
                <a:ea typeface="Arial"/>
                <a:cs typeface="Arial"/>
              </a:defRPr>
            </a:pPr>
            <a:endParaRPr lang="es-CO"/>
          </a:p>
        </c:txPr>
        <c:crossAx val="87032192"/>
        <c:crosses val="autoZero"/>
        <c:auto val="1"/>
        <c:lblAlgn val="ctr"/>
        <c:lblOffset val="100"/>
        <c:noMultiLvlLbl val="0"/>
      </c:catAx>
      <c:valAx>
        <c:axId val="87032192"/>
        <c:scaling>
          <c:orientation val="minMax"/>
          <c:max val="100"/>
          <c:min val="0"/>
        </c:scaling>
        <c:delete val="0"/>
        <c:axPos val="l"/>
        <c:majorGridlines>
          <c:spPr>
            <a:ln w="6350" cap="flat" cmpd="sng" algn="ctr">
              <a:solidFill>
                <a:schemeClr val="bg1">
                  <a:lumMod val="95000"/>
                </a:schemeClr>
              </a:solidFill>
              <a:prstDash val="sysDash"/>
              <a:round/>
            </a:ln>
            <a:effectLst/>
          </c:spPr>
        </c:majorGridlines>
        <c:title>
          <c:tx>
            <c:rich>
              <a:bodyPr/>
              <a:lstStyle/>
              <a:p>
                <a:pPr>
                  <a:defRPr sz="1200"/>
                </a:pPr>
                <a:r>
                  <a:rPr lang="es-CO" sz="1200">
                    <a:solidFill>
                      <a:schemeClr val="tx2"/>
                    </a:solidFill>
                  </a:rPr>
                  <a:t>PUNTAJE</a:t>
                </a:r>
              </a:p>
            </c:rich>
          </c:tx>
          <c:overlay val="0"/>
        </c:title>
        <c:numFmt formatCode="General" sourceLinked="1"/>
        <c:majorTickMark val="none"/>
        <c:minorTickMark val="none"/>
        <c:tickLblPos val="nextTo"/>
        <c:spPr>
          <a:ln w="9525">
            <a:noFill/>
          </a:ln>
        </c:spPr>
        <c:txPr>
          <a:bodyPr rot="0" vert="horz"/>
          <a:lstStyle/>
          <a:p>
            <a:pPr>
              <a:defRPr sz="1000" b="0" i="0" u="none" strike="noStrike" baseline="0">
                <a:solidFill>
                  <a:schemeClr val="tx2"/>
                </a:solidFill>
                <a:latin typeface="Arial"/>
                <a:ea typeface="Arial"/>
                <a:cs typeface="Arial"/>
              </a:defRPr>
            </a:pPr>
            <a:endParaRPr lang="es-CO"/>
          </a:p>
        </c:txPr>
        <c:crossAx val="86682240"/>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7018604385764"/>
          <c:y val="5.6128494142313842E-2"/>
          <c:w val="0.85727485877463894"/>
          <c:h val="0.80193651682704947"/>
        </c:manualLayout>
      </c:layout>
      <c:barChart>
        <c:barDir val="col"/>
        <c:grouping val="clustered"/>
        <c:varyColors val="0"/>
        <c:ser>
          <c:idx val="0"/>
          <c:order val="0"/>
          <c:tx>
            <c:strRef>
              <c:f>Gráficas!$I$96</c:f>
              <c:strCache>
                <c:ptCount val="1"/>
                <c:pt idx="0">
                  <c:v>Niveles</c:v>
                </c:pt>
              </c:strCache>
            </c:strRef>
          </c:tx>
          <c:spPr>
            <a:gradFill rotWithShape="0">
              <a:gsLst>
                <a:gs pos="0">
                  <a:srgbClr val="00B050"/>
                </a:gs>
                <a:gs pos="21001">
                  <a:srgbClr val="92D050"/>
                </a:gs>
                <a:gs pos="39000">
                  <a:srgbClr val="FFFF99"/>
                </a:gs>
                <a:gs pos="57001">
                  <a:srgbClr val="FFFF99"/>
                </a:gs>
                <a:gs pos="78000">
                  <a:srgbClr val="FF8F8F"/>
                </a:gs>
                <a:gs pos="100000">
                  <a:srgbClr val="FF5050"/>
                </a:gs>
              </a:gsLst>
              <a:lin ang="5400000"/>
            </a:gradFill>
            <a:ln w="25400">
              <a:noFill/>
            </a:ln>
          </c:spPr>
          <c:invertIfNegative val="0"/>
          <c:cat>
            <c:strRef>
              <c:f>Gráficas!$H$143:$H$145</c:f>
              <c:strCache>
                <c:ptCount val="3"/>
                <c:pt idx="0">
                  <c:v>Planeación</c:v>
                </c:pt>
                <c:pt idx="1">
                  <c:v>Ejecución</c:v>
                </c:pt>
                <c:pt idx="2">
                  <c:v>Seguimiento y evaluación</c:v>
                </c:pt>
              </c:strCache>
            </c:strRef>
          </c:cat>
          <c:val>
            <c:numRef>
              <c:f>Gráficas!$I$143:$I$145</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AF1E-4B29-9F3E-883102D86F0D}"/>
            </c:ext>
          </c:extLst>
        </c:ser>
        <c:dLbls>
          <c:showLegendKey val="0"/>
          <c:showVal val="0"/>
          <c:showCatName val="0"/>
          <c:showSerName val="0"/>
          <c:showPercent val="0"/>
          <c:showBubbleSize val="0"/>
        </c:dLbls>
        <c:gapWidth val="150"/>
        <c:axId val="87062400"/>
        <c:axId val="87063936"/>
      </c:barChart>
      <c:scatterChart>
        <c:scatterStyle val="lineMarker"/>
        <c:varyColors val="0"/>
        <c:ser>
          <c:idx val="1"/>
          <c:order val="1"/>
          <c:tx>
            <c:strRef>
              <c:f>Gráficas!$I$96</c:f>
              <c:strCache>
                <c:ptCount val="1"/>
                <c:pt idx="0">
                  <c:v>Niveles</c:v>
                </c:pt>
              </c:strCache>
            </c:strRef>
          </c:tx>
          <c:spPr>
            <a:ln w="28575">
              <a:noFill/>
            </a:ln>
          </c:spPr>
          <c:marker>
            <c:symbol val="circle"/>
            <c:size val="5"/>
            <c:spPr>
              <a:solidFill>
                <a:schemeClr val="tx2"/>
              </a:solidFill>
              <a:ln w="9525">
                <a:solidFill>
                  <a:schemeClr val="tx2"/>
                </a:solidFill>
              </a:ln>
              <a:effectLst/>
            </c:spPr>
          </c:marker>
          <c:dPt>
            <c:idx val="0"/>
            <c:marker>
              <c:symbol val="dash"/>
              <c:size val="13"/>
              <c:spPr>
                <a:solidFill>
                  <a:schemeClr val="tx2"/>
                </a:solidFill>
                <a:ln w="25400">
                  <a:solidFill>
                    <a:schemeClr val="tx2"/>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AF1E-4B29-9F3E-883102D86F0D}"/>
              </c:ext>
            </c:extLst>
          </c:dPt>
          <c:dPt>
            <c:idx val="1"/>
            <c:marker>
              <c:symbol val="dash"/>
              <c:size val="13"/>
              <c:spPr>
                <a:solidFill>
                  <a:schemeClr val="tx2"/>
                </a:solidFill>
                <a:ln w="25400">
                  <a:solidFill>
                    <a:schemeClr val="tx2"/>
                  </a:solidFill>
                  <a:headEnd type="triangle"/>
                </a:ln>
                <a:effectLst/>
              </c:spPr>
            </c:marker>
            <c:bubble3D val="0"/>
            <c:extLst xmlns:c16r2="http://schemas.microsoft.com/office/drawing/2015/06/chart">
              <c:ext xmlns:c16="http://schemas.microsoft.com/office/drawing/2014/chart" uri="{C3380CC4-5D6E-409C-BE32-E72D297353CC}">
                <c16:uniqueId val="{00000004-AF1E-4B29-9F3E-883102D86F0D}"/>
              </c:ext>
            </c:extLst>
          </c:dPt>
          <c:dPt>
            <c:idx val="2"/>
            <c:marker>
              <c:symbol val="dash"/>
              <c:size val="13"/>
              <c:spPr>
                <a:solidFill>
                  <a:schemeClr val="tx2"/>
                </a:solidFill>
                <a:ln w="25400">
                  <a:solidFill>
                    <a:schemeClr val="tx2"/>
                  </a:solidFill>
                  <a:headEnd type="triangle"/>
                </a:ln>
                <a:effectLst/>
              </c:spPr>
            </c:marker>
            <c:bubble3D val="0"/>
            <c:extLst xmlns:c16r2="http://schemas.microsoft.com/office/drawing/2015/06/chart">
              <c:ext xmlns:c16="http://schemas.microsoft.com/office/drawing/2014/chart" uri="{C3380CC4-5D6E-409C-BE32-E72D297353CC}">
                <c16:uniqueId val="{00000006-AF1E-4B29-9F3E-883102D86F0D}"/>
              </c:ext>
            </c:extLst>
          </c:dPt>
          <c:dPt>
            <c:idx val="3"/>
            <c:marker>
              <c:symbol val="dash"/>
              <c:size val="13"/>
              <c:spPr>
                <a:solidFill>
                  <a:schemeClr val="tx2"/>
                </a:solidFill>
                <a:ln w="25400">
                  <a:solidFill>
                    <a:schemeClr val="tx2"/>
                  </a:solidFill>
                  <a:headEnd type="triangle"/>
                </a:ln>
                <a:effectLst/>
              </c:spPr>
            </c:marker>
            <c:bubble3D val="0"/>
            <c:extLst xmlns:c16r2="http://schemas.microsoft.com/office/drawing/2015/06/chart">
              <c:ext xmlns:c16="http://schemas.microsoft.com/office/drawing/2014/chart" uri="{C3380CC4-5D6E-409C-BE32-E72D297353CC}">
                <c16:uniqueId val="{00000008-AF1E-4B29-9F3E-883102D86F0D}"/>
              </c:ext>
            </c:extLst>
          </c:dPt>
          <c:dLbls>
            <c:spPr>
              <a:noFill/>
              <a:ln w="25400">
                <a:noFill/>
              </a:ln>
            </c:spPr>
            <c:txPr>
              <a:bodyPr wrap="square" lIns="38100" tIns="19050" rIns="38100" bIns="19050" anchor="ctr">
                <a:spAutoFit/>
              </a:bodyPr>
              <a:lstStyle/>
              <a:p>
                <a:pPr>
                  <a:defRPr sz="1200" b="1" i="0" u="none" strike="noStrike" baseline="0">
                    <a:solidFill>
                      <a:schemeClr val="tx2"/>
                    </a:solidFill>
                    <a:latin typeface="Arial"/>
                    <a:ea typeface="Arial"/>
                    <a:cs typeface="Aria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Gráficas!$H$143:$H$145</c:f>
              <c:strCache>
                <c:ptCount val="3"/>
                <c:pt idx="0">
                  <c:v>Planeación</c:v>
                </c:pt>
                <c:pt idx="1">
                  <c:v>Ejecución</c:v>
                </c:pt>
                <c:pt idx="2">
                  <c:v>Seguimiento y evaluación</c:v>
                </c:pt>
              </c:strCache>
            </c:strRef>
          </c:xVal>
          <c:yVal>
            <c:numRef>
              <c:f>Gráficas!$J$143:$J$145</c:f>
              <c:numCache>
                <c:formatCode>0</c:formatCode>
                <c:ptCount val="3"/>
                <c:pt idx="0">
                  <c:v>100</c:v>
                </c:pt>
                <c:pt idx="1">
                  <c:v>73.333333333333329</c:v>
                </c:pt>
                <c:pt idx="2">
                  <c:v>76.666666666666671</c:v>
                </c:pt>
              </c:numCache>
            </c:numRef>
          </c:yVal>
          <c:smooth val="0"/>
          <c:extLst xmlns:c16r2="http://schemas.microsoft.com/office/drawing/2015/06/chart">
            <c:ext xmlns:c16="http://schemas.microsoft.com/office/drawing/2014/chart" uri="{C3380CC4-5D6E-409C-BE32-E72D297353CC}">
              <c16:uniqueId val="{00000009-AF1E-4B29-9F3E-883102D86F0D}"/>
            </c:ext>
          </c:extLst>
        </c:ser>
        <c:dLbls>
          <c:showLegendKey val="0"/>
          <c:showVal val="0"/>
          <c:showCatName val="0"/>
          <c:showSerName val="0"/>
          <c:showPercent val="0"/>
          <c:showBubbleSize val="0"/>
        </c:dLbls>
        <c:axId val="87062400"/>
        <c:axId val="87063936"/>
      </c:scatterChart>
      <c:catAx>
        <c:axId val="87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100" b="0" i="0" u="none" strike="noStrike" baseline="0">
                <a:solidFill>
                  <a:schemeClr val="tx2"/>
                </a:solidFill>
                <a:latin typeface="Arial"/>
                <a:ea typeface="Arial"/>
                <a:cs typeface="Arial"/>
              </a:defRPr>
            </a:pPr>
            <a:endParaRPr lang="es-CO"/>
          </a:p>
        </c:txPr>
        <c:crossAx val="87063936"/>
        <c:crosses val="autoZero"/>
        <c:auto val="1"/>
        <c:lblAlgn val="ctr"/>
        <c:lblOffset val="100"/>
        <c:noMultiLvlLbl val="0"/>
      </c:catAx>
      <c:valAx>
        <c:axId val="87063936"/>
        <c:scaling>
          <c:orientation val="minMax"/>
          <c:max val="100"/>
          <c:min val="0"/>
        </c:scaling>
        <c:delete val="0"/>
        <c:axPos val="l"/>
        <c:majorGridlines>
          <c:spPr>
            <a:ln w="6350" cap="flat" cmpd="sng" algn="ctr">
              <a:solidFill>
                <a:schemeClr val="bg1">
                  <a:lumMod val="95000"/>
                </a:schemeClr>
              </a:solidFill>
              <a:prstDash val="sysDash"/>
              <a:round/>
            </a:ln>
            <a:effectLst/>
          </c:spPr>
        </c:majorGridlines>
        <c:title>
          <c:tx>
            <c:rich>
              <a:bodyPr/>
              <a:lstStyle/>
              <a:p>
                <a:pPr>
                  <a:defRPr/>
                </a:pPr>
                <a:r>
                  <a:rPr lang="es-CO" sz="1200">
                    <a:solidFill>
                      <a:schemeClr val="tx2"/>
                    </a:solidFill>
                  </a:rPr>
                  <a:t>PUNTAJE</a:t>
                </a:r>
              </a:p>
            </c:rich>
          </c:tx>
          <c:overlay val="0"/>
        </c:title>
        <c:numFmt formatCode="General" sourceLinked="1"/>
        <c:majorTickMark val="none"/>
        <c:minorTickMark val="none"/>
        <c:tickLblPos val="nextTo"/>
        <c:spPr>
          <a:ln w="9525">
            <a:noFill/>
          </a:ln>
        </c:spPr>
        <c:txPr>
          <a:bodyPr rot="0" vert="horz"/>
          <a:lstStyle/>
          <a:p>
            <a:pPr>
              <a:defRPr sz="1000" b="0" i="0" u="none" strike="noStrike" baseline="0">
                <a:solidFill>
                  <a:schemeClr val="tx2"/>
                </a:solidFill>
                <a:latin typeface="Arial"/>
                <a:ea typeface="Arial"/>
                <a:cs typeface="Arial"/>
              </a:defRPr>
            </a:pPr>
            <a:endParaRPr lang="es-CO"/>
          </a:p>
        </c:txPr>
        <c:crossAx val="87062400"/>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95378866873523"/>
          <c:y val="5.6128360414592335E-2"/>
          <c:w val="0.84312497710714218"/>
          <c:h val="0.80193651682704947"/>
        </c:manualLayout>
      </c:layout>
      <c:barChart>
        <c:barDir val="col"/>
        <c:grouping val="clustered"/>
        <c:varyColors val="0"/>
        <c:ser>
          <c:idx val="0"/>
          <c:order val="0"/>
          <c:tx>
            <c:strRef>
              <c:f>Gráficas!$I$96</c:f>
              <c:strCache>
                <c:ptCount val="1"/>
                <c:pt idx="0">
                  <c:v>Niveles</c:v>
                </c:pt>
              </c:strCache>
            </c:strRef>
          </c:tx>
          <c:spPr>
            <a:gradFill rotWithShape="0">
              <a:gsLst>
                <a:gs pos="0">
                  <a:srgbClr val="00B050"/>
                </a:gs>
                <a:gs pos="21001">
                  <a:srgbClr val="92D050"/>
                </a:gs>
                <a:gs pos="36000">
                  <a:srgbClr val="FFFF99"/>
                </a:gs>
                <a:gs pos="57001">
                  <a:srgbClr val="FFFF99"/>
                </a:gs>
                <a:gs pos="78000">
                  <a:srgbClr val="FF8F8F"/>
                </a:gs>
                <a:gs pos="100000">
                  <a:srgbClr val="FF5050"/>
                </a:gs>
              </a:gsLst>
              <a:lin ang="5400000"/>
            </a:gradFill>
            <a:ln w="25400">
              <a:noFill/>
            </a:ln>
          </c:spPr>
          <c:invertIfNegative val="0"/>
          <c:cat>
            <c:strRef>
              <c:f>Gráficas!$H$167:$H$169</c:f>
              <c:strCache>
                <c:ptCount val="3"/>
                <c:pt idx="0">
                  <c:v>Planeación</c:v>
                </c:pt>
                <c:pt idx="1">
                  <c:v>Ejecución</c:v>
                </c:pt>
                <c:pt idx="2">
                  <c:v>Seguimiento y evaluación</c:v>
                </c:pt>
              </c:strCache>
            </c:strRef>
          </c:cat>
          <c:val>
            <c:numRef>
              <c:f>Gráficas!$I$167:$I$169</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65CA-4C72-9AEF-93BECBF4B572}"/>
            </c:ext>
          </c:extLst>
        </c:ser>
        <c:dLbls>
          <c:showLegendKey val="0"/>
          <c:showVal val="0"/>
          <c:showCatName val="0"/>
          <c:showSerName val="0"/>
          <c:showPercent val="0"/>
          <c:showBubbleSize val="0"/>
        </c:dLbls>
        <c:gapWidth val="150"/>
        <c:axId val="87704704"/>
        <c:axId val="87706240"/>
      </c:barChart>
      <c:scatterChart>
        <c:scatterStyle val="lineMarker"/>
        <c:varyColors val="0"/>
        <c:ser>
          <c:idx val="1"/>
          <c:order val="1"/>
          <c:tx>
            <c:strRef>
              <c:f>Gráficas!$I$96</c:f>
              <c:strCache>
                <c:ptCount val="1"/>
                <c:pt idx="0">
                  <c:v>Niveles</c:v>
                </c:pt>
              </c:strCache>
            </c:strRef>
          </c:tx>
          <c:spPr>
            <a:ln w="28575">
              <a:noFill/>
            </a:ln>
          </c:spPr>
          <c:marker>
            <c:symbol val="circle"/>
            <c:size val="5"/>
            <c:spPr>
              <a:solidFill>
                <a:schemeClr val="tx2"/>
              </a:solidFill>
              <a:ln w="9525">
                <a:solidFill>
                  <a:schemeClr val="tx2"/>
                </a:solidFill>
              </a:ln>
              <a:effectLst/>
            </c:spPr>
          </c:marker>
          <c:dPt>
            <c:idx val="0"/>
            <c:marker>
              <c:symbol val="dash"/>
              <c:size val="13"/>
              <c:spPr>
                <a:solidFill>
                  <a:schemeClr val="tx2"/>
                </a:solidFill>
                <a:ln w="25400">
                  <a:solidFill>
                    <a:schemeClr val="tx2"/>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65CA-4C72-9AEF-93BECBF4B572}"/>
              </c:ext>
            </c:extLst>
          </c:dPt>
          <c:dPt>
            <c:idx val="1"/>
            <c:marker>
              <c:symbol val="dash"/>
              <c:size val="13"/>
              <c:spPr>
                <a:solidFill>
                  <a:schemeClr val="tx2"/>
                </a:solidFill>
                <a:ln w="25400">
                  <a:solidFill>
                    <a:schemeClr val="tx2"/>
                  </a:solidFill>
                  <a:headEnd type="triangle"/>
                </a:ln>
                <a:effectLst/>
              </c:spPr>
            </c:marker>
            <c:bubble3D val="0"/>
            <c:extLst xmlns:c16r2="http://schemas.microsoft.com/office/drawing/2015/06/chart">
              <c:ext xmlns:c16="http://schemas.microsoft.com/office/drawing/2014/chart" uri="{C3380CC4-5D6E-409C-BE32-E72D297353CC}">
                <c16:uniqueId val="{00000004-65CA-4C72-9AEF-93BECBF4B572}"/>
              </c:ext>
            </c:extLst>
          </c:dPt>
          <c:dPt>
            <c:idx val="2"/>
            <c:marker>
              <c:symbol val="dash"/>
              <c:size val="13"/>
              <c:spPr>
                <a:solidFill>
                  <a:schemeClr val="tx2"/>
                </a:solidFill>
                <a:ln w="25400">
                  <a:solidFill>
                    <a:schemeClr val="tx2"/>
                  </a:solidFill>
                  <a:headEnd type="triangle"/>
                </a:ln>
                <a:effectLst/>
              </c:spPr>
            </c:marker>
            <c:bubble3D val="0"/>
            <c:extLst xmlns:c16r2="http://schemas.microsoft.com/office/drawing/2015/06/chart">
              <c:ext xmlns:c16="http://schemas.microsoft.com/office/drawing/2014/chart" uri="{C3380CC4-5D6E-409C-BE32-E72D297353CC}">
                <c16:uniqueId val="{00000006-65CA-4C72-9AEF-93BECBF4B572}"/>
              </c:ext>
            </c:extLst>
          </c:dPt>
          <c:dPt>
            <c:idx val="3"/>
            <c:marker>
              <c:symbol val="dash"/>
              <c:size val="13"/>
              <c:spPr>
                <a:solidFill>
                  <a:schemeClr val="tx2"/>
                </a:solidFill>
                <a:ln w="25400">
                  <a:solidFill>
                    <a:schemeClr val="tx2"/>
                  </a:solidFill>
                  <a:headEnd type="triangle"/>
                </a:ln>
                <a:effectLst/>
              </c:spPr>
            </c:marker>
            <c:bubble3D val="0"/>
            <c:extLst xmlns:c16r2="http://schemas.microsoft.com/office/drawing/2015/06/chart">
              <c:ext xmlns:c16="http://schemas.microsoft.com/office/drawing/2014/chart" uri="{C3380CC4-5D6E-409C-BE32-E72D297353CC}">
                <c16:uniqueId val="{00000008-65CA-4C72-9AEF-93BECBF4B572}"/>
              </c:ext>
            </c:extLst>
          </c:dPt>
          <c:dLbls>
            <c:spPr>
              <a:noFill/>
              <a:ln w="25400">
                <a:noFill/>
              </a:ln>
            </c:spPr>
            <c:txPr>
              <a:bodyPr wrap="square" lIns="38100" tIns="19050" rIns="38100" bIns="19050" anchor="ctr">
                <a:spAutoFit/>
              </a:bodyPr>
              <a:lstStyle/>
              <a:p>
                <a:pPr>
                  <a:defRPr sz="1200" b="1" i="0" u="none" strike="noStrike" baseline="0">
                    <a:solidFill>
                      <a:schemeClr val="tx2"/>
                    </a:solidFill>
                    <a:latin typeface="Arial"/>
                    <a:ea typeface="Arial"/>
                    <a:cs typeface="Aria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Gráficas!$H$167:$H$169</c:f>
              <c:strCache>
                <c:ptCount val="3"/>
                <c:pt idx="0">
                  <c:v>Planeación</c:v>
                </c:pt>
                <c:pt idx="1">
                  <c:v>Ejecución</c:v>
                </c:pt>
                <c:pt idx="2">
                  <c:v>Seguimiento y evaluación</c:v>
                </c:pt>
              </c:strCache>
            </c:strRef>
          </c:xVal>
          <c:yVal>
            <c:numRef>
              <c:f>Gráficas!$J$167:$J$169</c:f>
              <c:numCache>
                <c:formatCode>0</c:formatCode>
                <c:ptCount val="3"/>
                <c:pt idx="0">
                  <c:v>80</c:v>
                </c:pt>
                <c:pt idx="1">
                  <c:v>80</c:v>
                </c:pt>
                <c:pt idx="2" formatCode="General">
                  <c:v>80</c:v>
                </c:pt>
              </c:numCache>
            </c:numRef>
          </c:yVal>
          <c:smooth val="0"/>
          <c:extLst xmlns:c16r2="http://schemas.microsoft.com/office/drawing/2015/06/chart">
            <c:ext xmlns:c16="http://schemas.microsoft.com/office/drawing/2014/chart" uri="{C3380CC4-5D6E-409C-BE32-E72D297353CC}">
              <c16:uniqueId val="{00000009-65CA-4C72-9AEF-93BECBF4B572}"/>
            </c:ext>
          </c:extLst>
        </c:ser>
        <c:dLbls>
          <c:showLegendKey val="0"/>
          <c:showVal val="0"/>
          <c:showCatName val="0"/>
          <c:showSerName val="0"/>
          <c:showPercent val="0"/>
          <c:showBubbleSize val="0"/>
        </c:dLbls>
        <c:axId val="87704704"/>
        <c:axId val="87706240"/>
      </c:scatterChart>
      <c:catAx>
        <c:axId val="87704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100" b="0" i="0" u="none" strike="noStrike" baseline="0">
                <a:solidFill>
                  <a:schemeClr val="tx2"/>
                </a:solidFill>
                <a:latin typeface="Arial"/>
                <a:ea typeface="Arial"/>
                <a:cs typeface="Arial"/>
              </a:defRPr>
            </a:pPr>
            <a:endParaRPr lang="es-CO"/>
          </a:p>
        </c:txPr>
        <c:crossAx val="87706240"/>
        <c:crosses val="autoZero"/>
        <c:auto val="1"/>
        <c:lblAlgn val="ctr"/>
        <c:lblOffset val="100"/>
        <c:noMultiLvlLbl val="0"/>
      </c:catAx>
      <c:valAx>
        <c:axId val="87706240"/>
        <c:scaling>
          <c:orientation val="minMax"/>
          <c:max val="100"/>
          <c:min val="0"/>
        </c:scaling>
        <c:delete val="0"/>
        <c:axPos val="l"/>
        <c:majorGridlines>
          <c:spPr>
            <a:ln w="6350" cap="flat" cmpd="sng" algn="ctr">
              <a:solidFill>
                <a:schemeClr val="bg1">
                  <a:lumMod val="95000"/>
                </a:schemeClr>
              </a:solidFill>
              <a:prstDash val="sysDash"/>
              <a:round/>
            </a:ln>
            <a:effectLst/>
          </c:spPr>
        </c:majorGridlines>
        <c:title>
          <c:tx>
            <c:rich>
              <a:bodyPr/>
              <a:lstStyle/>
              <a:p>
                <a:pPr>
                  <a:defRPr/>
                </a:pPr>
                <a:r>
                  <a:rPr lang="es-CO" sz="1200">
                    <a:solidFill>
                      <a:schemeClr val="tx2"/>
                    </a:solidFill>
                  </a:rPr>
                  <a:t>PUNTAJE</a:t>
                </a:r>
              </a:p>
            </c:rich>
          </c:tx>
          <c:overlay val="0"/>
        </c:title>
        <c:numFmt formatCode="General" sourceLinked="1"/>
        <c:majorTickMark val="none"/>
        <c:minorTickMark val="none"/>
        <c:tickLblPos val="nextTo"/>
        <c:spPr>
          <a:ln w="9525">
            <a:noFill/>
          </a:ln>
        </c:spPr>
        <c:txPr>
          <a:bodyPr rot="0" vert="horz"/>
          <a:lstStyle/>
          <a:p>
            <a:pPr>
              <a:defRPr sz="1000" b="0" i="0" u="none" strike="noStrike" baseline="0">
                <a:solidFill>
                  <a:schemeClr val="tx2"/>
                </a:solidFill>
                <a:latin typeface="Arial"/>
                <a:ea typeface="Arial"/>
                <a:cs typeface="Arial"/>
              </a:defRPr>
            </a:pPr>
            <a:endParaRPr lang="es-CO"/>
          </a:p>
        </c:txPr>
        <c:crossAx val="87704704"/>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Gr&#225;ficas!A1"/><Relationship Id="rId2" Type="http://schemas.openxmlformats.org/officeDocument/2006/relationships/image" Target="../media/image3.png"/><Relationship Id="rId1" Type="http://schemas.openxmlformats.org/officeDocument/2006/relationships/hyperlink" Target="#Inicio!A1"/><Relationship Id="rId5"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3.xml"/><Relationship Id="rId7" Type="http://schemas.openxmlformats.org/officeDocument/2006/relationships/chart" Target="../charts/chart5.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hyperlink" Target="#Inicio!A1"/><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7</xdr:col>
      <xdr:colOff>285750</xdr:colOff>
      <xdr:row>1</xdr:row>
      <xdr:rowOff>104775</xdr:rowOff>
    </xdr:from>
    <xdr:to>
      <xdr:col>12</xdr:col>
      <xdr:colOff>438150</xdr:colOff>
      <xdr:row>1</xdr:row>
      <xdr:rowOff>1066800</xdr:rowOff>
    </xdr:to>
    <xdr:pic>
      <xdr:nvPicPr>
        <xdr:cNvPr id="1052" name="Imagen 1">
          <a:extLst>
            <a:ext uri="{FF2B5EF4-FFF2-40B4-BE49-F238E27FC236}">
              <a16:creationId xmlns:a16="http://schemas.microsoft.com/office/drawing/2014/main" xmlns="" id="{BF9211BF-5241-4732-99EB-D5D1D96F7B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9100" y="228600"/>
          <a:ext cx="39624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444501</xdr:colOff>
      <xdr:row>11</xdr:row>
      <xdr:rowOff>52917</xdr:rowOff>
    </xdr:from>
    <xdr:to>
      <xdr:col>12</xdr:col>
      <xdr:colOff>518583</xdr:colOff>
      <xdr:row>12</xdr:row>
      <xdr:rowOff>137583</xdr:rowOff>
    </xdr:to>
    <xdr:sp macro="[0]!PDA" textlink="">
      <xdr:nvSpPr>
        <xdr:cNvPr id="4" name="Rectángulo: esquinas redondeadas 3">
          <a:extLst>
            <a:ext uri="{FF2B5EF4-FFF2-40B4-BE49-F238E27FC236}">
              <a16:creationId xmlns:a16="http://schemas.microsoft.com/office/drawing/2014/main" xmlns="" id="{07A52CFF-2A4E-47A9-9924-D4C7238BCA84}"/>
            </a:ext>
          </a:extLst>
        </xdr:cNvPr>
        <xdr:cNvSpPr/>
      </xdr:nvSpPr>
      <xdr:spPr>
        <a:xfrm>
          <a:off x="3619501" y="3619500"/>
          <a:ext cx="4646082" cy="328083"/>
        </a:xfrm>
        <a:prstGeom prst="roundRect">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s-CO" sz="1200" b="1"/>
            <a:t>PLAN DE IMPLEMENTACIÓN</a:t>
          </a:r>
        </a:p>
      </xdr:txBody>
    </xdr:sp>
    <xdr:clientData/>
  </xdr:twoCellAnchor>
  <xdr:twoCellAnchor>
    <xdr:from>
      <xdr:col>6</xdr:col>
      <xdr:colOff>501650</xdr:colOff>
      <xdr:row>6</xdr:row>
      <xdr:rowOff>152400</xdr:rowOff>
    </xdr:from>
    <xdr:to>
      <xdr:col>12</xdr:col>
      <xdr:colOff>529167</xdr:colOff>
      <xdr:row>8</xdr:row>
      <xdr:rowOff>42333</xdr:rowOff>
    </xdr:to>
    <xdr:sp macro="[0]!Intrucciones" textlink="">
      <xdr:nvSpPr>
        <xdr:cNvPr id="10" name="Rectángulo: esquinas redondeadas 9">
          <a:extLst>
            <a:ext uri="{FF2B5EF4-FFF2-40B4-BE49-F238E27FC236}">
              <a16:creationId xmlns:a16="http://schemas.microsoft.com/office/drawing/2014/main" xmlns="" id="{E7707FF7-3434-461C-B372-F69E5D5A2D67}"/>
            </a:ext>
          </a:extLst>
        </xdr:cNvPr>
        <xdr:cNvSpPr/>
      </xdr:nvSpPr>
      <xdr:spPr>
        <a:xfrm>
          <a:off x="3676650" y="2406650"/>
          <a:ext cx="4599517" cy="397933"/>
        </a:xfrm>
        <a:prstGeom prst="roundRect">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s-CO" sz="1200" b="1"/>
            <a:t>INSTRUCCIONES DE DILIGENCIAMIENTO</a:t>
          </a:r>
        </a:p>
      </xdr:txBody>
    </xdr:sp>
    <xdr:clientData/>
  </xdr:twoCellAnchor>
  <xdr:twoCellAnchor>
    <xdr:from>
      <xdr:col>6</xdr:col>
      <xdr:colOff>486833</xdr:colOff>
      <xdr:row>8</xdr:row>
      <xdr:rowOff>237067</xdr:rowOff>
    </xdr:from>
    <xdr:to>
      <xdr:col>12</xdr:col>
      <xdr:colOff>529166</xdr:colOff>
      <xdr:row>10</xdr:row>
      <xdr:rowOff>131234</xdr:rowOff>
    </xdr:to>
    <xdr:sp macro="[0]!Autodiagnóstico" textlink="">
      <xdr:nvSpPr>
        <xdr:cNvPr id="11" name="Rectángulo: esquinas redondeadas 10">
          <a:extLst>
            <a:ext uri="{FF2B5EF4-FFF2-40B4-BE49-F238E27FC236}">
              <a16:creationId xmlns:a16="http://schemas.microsoft.com/office/drawing/2014/main" xmlns="" id="{80BE56AB-FB9D-44A2-A88F-9EE6B2108938}"/>
            </a:ext>
          </a:extLst>
        </xdr:cNvPr>
        <xdr:cNvSpPr/>
      </xdr:nvSpPr>
      <xdr:spPr>
        <a:xfrm>
          <a:off x="3661833" y="2999317"/>
          <a:ext cx="4614333" cy="381000"/>
        </a:xfrm>
        <a:prstGeom prst="roundRect">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s-CO" sz="1200" b="1"/>
            <a:t>AUTODIAGNÓSTICO</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431536</xdr:colOff>
      <xdr:row>1</xdr:row>
      <xdr:rowOff>93925</xdr:rowOff>
    </xdr:from>
    <xdr:to>
      <xdr:col>16</xdr:col>
      <xdr:colOff>37308</xdr:colOff>
      <xdr:row>1</xdr:row>
      <xdr:rowOff>1046425</xdr:rowOff>
    </xdr:to>
    <xdr:pic>
      <xdr:nvPicPr>
        <xdr:cNvPr id="2104" name="Imagen 3">
          <a:extLst>
            <a:ext uri="{FF2B5EF4-FFF2-40B4-BE49-F238E27FC236}">
              <a16:creationId xmlns:a16="http://schemas.microsoft.com/office/drawing/2014/main" xmlns="" id="{991B7ABA-8B3D-4E03-AF07-A54FE3698F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65786" y="210342"/>
          <a:ext cx="396610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126206</xdr:colOff>
      <xdr:row>1</xdr:row>
      <xdr:rowOff>916781</xdr:rowOff>
    </xdr:from>
    <xdr:to>
      <xdr:col>2</xdr:col>
      <xdr:colOff>738188</xdr:colOff>
      <xdr:row>1</xdr:row>
      <xdr:rowOff>1131094</xdr:rowOff>
    </xdr:to>
    <xdr:sp macro="" textlink="">
      <xdr:nvSpPr>
        <xdr:cNvPr id="2" name="CuadroTexto 1">
          <a:extLst>
            <a:ext uri="{FF2B5EF4-FFF2-40B4-BE49-F238E27FC236}">
              <a16:creationId xmlns:a16="http://schemas.microsoft.com/office/drawing/2014/main" xmlns="" id="{8DD2B2A8-EAB5-43FC-BADF-D5EFF9024046}"/>
            </a:ext>
          </a:extLst>
        </xdr:cNvPr>
        <xdr:cNvSpPr txBox="1"/>
      </xdr:nvSpPr>
      <xdr:spPr>
        <a:xfrm>
          <a:off x="328612" y="1035844"/>
          <a:ext cx="611982" cy="214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latin typeface="Arial" panose="020B0604020202020204" pitchFamily="34" charset="0"/>
              <a:cs typeface="Arial" panose="020B0604020202020204" pitchFamily="34" charset="0"/>
            </a:rPr>
            <a:t>INICIO</a:t>
          </a:r>
        </a:p>
      </xdr:txBody>
    </xdr:sp>
    <xdr:clientData/>
  </xdr:twoCellAnchor>
  <xdr:twoCellAnchor editAs="oneCell">
    <xdr:from>
      <xdr:col>2</xdr:col>
      <xdr:colOff>0</xdr:colOff>
      <xdr:row>1</xdr:row>
      <xdr:rowOff>0</xdr:rowOff>
    </xdr:from>
    <xdr:to>
      <xdr:col>3</xdr:col>
      <xdr:colOff>150019</xdr:colOff>
      <xdr:row>1</xdr:row>
      <xdr:rowOff>916744</xdr:rowOff>
    </xdr:to>
    <xdr:pic>
      <xdr:nvPicPr>
        <xdr:cNvPr id="6" name="Gráfico 2" descr="Lista de comprobación">
          <a:hlinkClick xmlns:r="http://schemas.openxmlformats.org/officeDocument/2006/relationships" r:id="rId2"/>
          <a:extLst>
            <a:ext uri="{FF2B5EF4-FFF2-40B4-BE49-F238E27FC236}">
              <a16:creationId xmlns:a16="http://schemas.microsoft.com/office/drawing/2014/main" xmlns="" id="{23798EB9-FA0E-46CC-9534-ACB085EC89F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025" y="114300"/>
          <a:ext cx="912019" cy="916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18717</xdr:colOff>
      <xdr:row>1</xdr:row>
      <xdr:rowOff>166688</xdr:rowOff>
    </xdr:from>
    <xdr:to>
      <xdr:col>2</xdr:col>
      <xdr:colOff>940594</xdr:colOff>
      <xdr:row>1</xdr:row>
      <xdr:rowOff>1035844</xdr:rowOff>
    </xdr:to>
    <xdr:pic>
      <xdr:nvPicPr>
        <xdr:cNvPr id="3168" name="Gráfico 1" descr="Lista de comprobación">
          <a:hlinkClick xmlns:r="http://schemas.openxmlformats.org/officeDocument/2006/relationships" r:id="rId1"/>
          <a:extLst>
            <a:ext uri="{FF2B5EF4-FFF2-40B4-BE49-F238E27FC236}">
              <a16:creationId xmlns:a16="http://schemas.microsoft.com/office/drawing/2014/main" xmlns="" id="{0C62BC60-5BB4-4C85-B0EC-CD78EB68A5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1123" y="238126"/>
          <a:ext cx="921877" cy="869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1154905</xdr:colOff>
      <xdr:row>1</xdr:row>
      <xdr:rowOff>240506</xdr:rowOff>
    </xdr:from>
    <xdr:to>
      <xdr:col>2</xdr:col>
      <xdr:colOff>1881187</xdr:colOff>
      <xdr:row>1</xdr:row>
      <xdr:rowOff>1015377</xdr:rowOff>
    </xdr:to>
    <xdr:pic>
      <xdr:nvPicPr>
        <xdr:cNvPr id="3169" name="Gráfico 4" descr="Gráfico de barras">
          <a:hlinkClick xmlns:r="http://schemas.openxmlformats.org/officeDocument/2006/relationships" r:id="rId3"/>
          <a:extLst>
            <a:ext uri="{FF2B5EF4-FFF2-40B4-BE49-F238E27FC236}">
              <a16:creationId xmlns:a16="http://schemas.microsoft.com/office/drawing/2014/main" xmlns="" id="{AFF97A35-2726-474F-B55A-66A7A8BA57C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57311" y="311944"/>
          <a:ext cx="726282" cy="774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3838575</xdr:colOff>
      <xdr:row>1</xdr:row>
      <xdr:rowOff>85725</xdr:rowOff>
    </xdr:from>
    <xdr:to>
      <xdr:col>8</xdr:col>
      <xdr:colOff>1512094</xdr:colOff>
      <xdr:row>1</xdr:row>
      <xdr:rowOff>1057275</xdr:rowOff>
    </xdr:to>
    <xdr:pic>
      <xdr:nvPicPr>
        <xdr:cNvPr id="3170" name="Imagen 3">
          <a:extLst>
            <a:ext uri="{FF2B5EF4-FFF2-40B4-BE49-F238E27FC236}">
              <a16:creationId xmlns:a16="http://schemas.microsoft.com/office/drawing/2014/main" xmlns="" id="{1EDC4403-2B36-4041-A03E-1A9636ACC91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267950" y="157163"/>
          <a:ext cx="37814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166687</xdr:colOff>
      <xdr:row>1</xdr:row>
      <xdr:rowOff>1007269</xdr:rowOff>
    </xdr:from>
    <xdr:to>
      <xdr:col>2</xdr:col>
      <xdr:colOff>778669</xdr:colOff>
      <xdr:row>1</xdr:row>
      <xdr:rowOff>1221582</xdr:rowOff>
    </xdr:to>
    <xdr:sp macro="" textlink="">
      <xdr:nvSpPr>
        <xdr:cNvPr id="5" name="CuadroTexto 4">
          <a:extLst>
            <a:ext uri="{FF2B5EF4-FFF2-40B4-BE49-F238E27FC236}">
              <a16:creationId xmlns:a16="http://schemas.microsoft.com/office/drawing/2014/main" xmlns="" id="{66FC9DC6-9F60-475F-BE86-953019983F15}"/>
            </a:ext>
          </a:extLst>
        </xdr:cNvPr>
        <xdr:cNvSpPr txBox="1"/>
      </xdr:nvSpPr>
      <xdr:spPr>
        <a:xfrm>
          <a:off x="369093" y="1078707"/>
          <a:ext cx="611982" cy="214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latin typeface="Arial" panose="020B0604020202020204" pitchFamily="34" charset="0"/>
              <a:cs typeface="Arial" panose="020B0604020202020204" pitchFamily="34" charset="0"/>
            </a:rPr>
            <a:t>INICIO</a:t>
          </a:r>
        </a:p>
      </xdr:txBody>
    </xdr:sp>
    <xdr:clientData/>
  </xdr:twoCellAnchor>
  <xdr:twoCellAnchor>
    <xdr:from>
      <xdr:col>2</xdr:col>
      <xdr:colOff>1057274</xdr:colOff>
      <xdr:row>1</xdr:row>
      <xdr:rowOff>1016794</xdr:rowOff>
    </xdr:from>
    <xdr:to>
      <xdr:col>3</xdr:col>
      <xdr:colOff>71437</xdr:colOff>
      <xdr:row>1</xdr:row>
      <xdr:rowOff>1226343</xdr:rowOff>
    </xdr:to>
    <xdr:sp macro="" textlink="">
      <xdr:nvSpPr>
        <xdr:cNvPr id="6" name="CuadroTexto 5">
          <a:extLst>
            <a:ext uri="{FF2B5EF4-FFF2-40B4-BE49-F238E27FC236}">
              <a16:creationId xmlns:a16="http://schemas.microsoft.com/office/drawing/2014/main" xmlns="" id="{28F278B8-3841-4DA6-9260-B70AE21FD9CF}"/>
            </a:ext>
          </a:extLst>
        </xdr:cNvPr>
        <xdr:cNvSpPr txBox="1"/>
      </xdr:nvSpPr>
      <xdr:spPr>
        <a:xfrm>
          <a:off x="1259680" y="1088232"/>
          <a:ext cx="942976" cy="209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latin typeface="Arial" panose="020B0604020202020204" pitchFamily="34" charset="0"/>
              <a:cs typeface="Arial" panose="020B0604020202020204" pitchFamily="34" charset="0"/>
            </a:rPr>
            <a:t>GRÁFICAS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236538</xdr:colOff>
      <xdr:row>9</xdr:row>
      <xdr:rowOff>6086</xdr:rowOff>
    </xdr:from>
    <xdr:to>
      <xdr:col>13</xdr:col>
      <xdr:colOff>726282</xdr:colOff>
      <xdr:row>27</xdr:row>
      <xdr:rowOff>25135</xdr:rowOff>
    </xdr:to>
    <xdr:graphicFrame macro="">
      <xdr:nvGraphicFramePr>
        <xdr:cNvPr id="4370" name="Gráfico 4">
          <a:extLst>
            <a:ext uri="{FF2B5EF4-FFF2-40B4-BE49-F238E27FC236}">
              <a16:creationId xmlns:a16="http://schemas.microsoft.com/office/drawing/2014/main" xmlns="" id="{B20A76E8-5055-4D1F-B328-FAE1A216B5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326572</xdr:colOff>
      <xdr:row>35</xdr:row>
      <xdr:rowOff>102658</xdr:rowOff>
    </xdr:from>
    <xdr:to>
      <xdr:col>15</xdr:col>
      <xdr:colOff>73023</xdr:colOff>
      <xdr:row>56</xdr:row>
      <xdr:rowOff>131233</xdr:rowOff>
    </xdr:to>
    <xdr:graphicFrame macro="">
      <xdr:nvGraphicFramePr>
        <xdr:cNvPr id="4367" name="Gráfico 1">
          <a:extLst>
            <a:ext uri="{FF2B5EF4-FFF2-40B4-BE49-F238E27FC236}">
              <a16:creationId xmlns:a16="http://schemas.microsoft.com/office/drawing/2014/main" xmlns="" id="{ACD20B48-4AE2-4324-A0DF-C89CB64EF7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437092</xdr:colOff>
      <xdr:row>66</xdr:row>
      <xdr:rowOff>136525</xdr:rowOff>
    </xdr:from>
    <xdr:to>
      <xdr:col>14</xdr:col>
      <xdr:colOff>264584</xdr:colOff>
      <xdr:row>84</xdr:row>
      <xdr:rowOff>165100</xdr:rowOff>
    </xdr:to>
    <xdr:graphicFrame macro="">
      <xdr:nvGraphicFramePr>
        <xdr:cNvPr id="4368" name="Gráfico 2">
          <a:extLst>
            <a:ext uri="{FF2B5EF4-FFF2-40B4-BE49-F238E27FC236}">
              <a16:creationId xmlns:a16="http://schemas.microsoft.com/office/drawing/2014/main" xmlns="" id="{3E9232DA-9C9C-4A99-99BC-6433384D5E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394608</xdr:colOff>
      <xdr:row>91</xdr:row>
      <xdr:rowOff>9525</xdr:rowOff>
    </xdr:from>
    <xdr:to>
      <xdr:col>14</xdr:col>
      <xdr:colOff>328083</xdr:colOff>
      <xdr:row>109</xdr:row>
      <xdr:rowOff>38100</xdr:rowOff>
    </xdr:to>
    <xdr:graphicFrame macro="">
      <xdr:nvGraphicFramePr>
        <xdr:cNvPr id="4369" name="Gráfico 3">
          <a:extLst>
            <a:ext uri="{FF2B5EF4-FFF2-40B4-BE49-F238E27FC236}">
              <a16:creationId xmlns:a16="http://schemas.microsoft.com/office/drawing/2014/main" xmlns="" id="{BEE1A4EF-DA2A-4AA2-8F7B-835CB82281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39686</xdr:colOff>
      <xdr:row>1</xdr:row>
      <xdr:rowOff>52817</xdr:rowOff>
    </xdr:from>
    <xdr:to>
      <xdr:col>3</xdr:col>
      <xdr:colOff>144461</xdr:colOff>
      <xdr:row>1</xdr:row>
      <xdr:rowOff>898525</xdr:rowOff>
    </xdr:to>
    <xdr:pic>
      <xdr:nvPicPr>
        <xdr:cNvPr id="4371" name="Gráfico 5" descr="Lista de comprobación">
          <a:hlinkClick xmlns:r="http://schemas.openxmlformats.org/officeDocument/2006/relationships" r:id="rId5"/>
          <a:extLst>
            <a:ext uri="{FF2B5EF4-FFF2-40B4-BE49-F238E27FC236}">
              <a16:creationId xmlns:a16="http://schemas.microsoft.com/office/drawing/2014/main" xmlns="" id="{3AF374EF-B6F6-4FF7-B600-FEFD2917F78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18280" y="243317"/>
          <a:ext cx="866775" cy="845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392642</xdr:colOff>
      <xdr:row>114</xdr:row>
      <xdr:rowOff>21168</xdr:rowOff>
    </xdr:from>
    <xdr:to>
      <xdr:col>14</xdr:col>
      <xdr:colOff>373592</xdr:colOff>
      <xdr:row>133</xdr:row>
      <xdr:rowOff>115359</xdr:rowOff>
    </xdr:to>
    <xdr:graphicFrame macro="">
      <xdr:nvGraphicFramePr>
        <xdr:cNvPr id="4372" name="Gráfico 6">
          <a:extLst>
            <a:ext uri="{FF2B5EF4-FFF2-40B4-BE49-F238E27FC236}">
              <a16:creationId xmlns:a16="http://schemas.microsoft.com/office/drawing/2014/main" xmlns="" id="{A3FF8892-E822-4FA0-91AA-4E496F217B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231322</xdr:colOff>
      <xdr:row>140</xdr:row>
      <xdr:rowOff>46566</xdr:rowOff>
    </xdr:from>
    <xdr:to>
      <xdr:col>14</xdr:col>
      <xdr:colOff>478367</xdr:colOff>
      <xdr:row>158</xdr:row>
      <xdr:rowOff>75141</xdr:rowOff>
    </xdr:to>
    <xdr:graphicFrame macro="">
      <xdr:nvGraphicFramePr>
        <xdr:cNvPr id="4373" name="Gráfico 7">
          <a:extLst>
            <a:ext uri="{FF2B5EF4-FFF2-40B4-BE49-F238E27FC236}">
              <a16:creationId xmlns:a16="http://schemas.microsoft.com/office/drawing/2014/main" xmlns="" id="{070EBD7B-10E0-4604-846E-3D9CF03183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95251</xdr:colOff>
      <xdr:row>164</xdr:row>
      <xdr:rowOff>121708</xdr:rowOff>
    </xdr:from>
    <xdr:to>
      <xdr:col>14</xdr:col>
      <xdr:colOff>363009</xdr:colOff>
      <xdr:row>182</xdr:row>
      <xdr:rowOff>150283</xdr:rowOff>
    </xdr:to>
    <xdr:graphicFrame macro="">
      <xdr:nvGraphicFramePr>
        <xdr:cNvPr id="4374" name="Gráfico 8">
          <a:extLst>
            <a:ext uri="{FF2B5EF4-FFF2-40B4-BE49-F238E27FC236}">
              <a16:creationId xmlns:a16="http://schemas.microsoft.com/office/drawing/2014/main" xmlns="" id="{F0B5EDF0-FB9B-46F8-9649-5BB098E8C7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11</xdr:col>
      <xdr:colOff>719667</xdr:colOff>
      <xdr:row>1</xdr:row>
      <xdr:rowOff>35984</xdr:rowOff>
    </xdr:from>
    <xdr:to>
      <xdr:col>17</xdr:col>
      <xdr:colOff>110067</xdr:colOff>
      <xdr:row>1</xdr:row>
      <xdr:rowOff>1007534</xdr:rowOff>
    </xdr:to>
    <xdr:pic>
      <xdr:nvPicPr>
        <xdr:cNvPr id="4376" name="Imagen 10">
          <a:extLst>
            <a:ext uri="{FF2B5EF4-FFF2-40B4-BE49-F238E27FC236}">
              <a16:creationId xmlns:a16="http://schemas.microsoft.com/office/drawing/2014/main" xmlns="" id="{409AFB41-3687-44E6-A230-4D51C28EDF12}"/>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9408584" y="226484"/>
          <a:ext cx="39624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174625</xdr:colOff>
      <xdr:row>1</xdr:row>
      <xdr:rowOff>904875</xdr:rowOff>
    </xdr:from>
    <xdr:to>
      <xdr:col>3</xdr:col>
      <xdr:colOff>59531</xdr:colOff>
      <xdr:row>1</xdr:row>
      <xdr:rowOff>1119188</xdr:rowOff>
    </xdr:to>
    <xdr:sp macro="" textlink="">
      <xdr:nvSpPr>
        <xdr:cNvPr id="12" name="CuadroTexto 11">
          <a:extLst>
            <a:ext uri="{FF2B5EF4-FFF2-40B4-BE49-F238E27FC236}">
              <a16:creationId xmlns:a16="http://schemas.microsoft.com/office/drawing/2014/main" xmlns="" id="{C72D3478-848A-4BF4-B8E6-B94557A83F66}"/>
            </a:ext>
          </a:extLst>
        </xdr:cNvPr>
        <xdr:cNvSpPr txBox="1"/>
      </xdr:nvSpPr>
      <xdr:spPr>
        <a:xfrm>
          <a:off x="603250" y="1095375"/>
          <a:ext cx="646906" cy="214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latin typeface="Arial" panose="020B0604020202020204" pitchFamily="34" charset="0"/>
              <a:cs typeface="Arial" panose="020B0604020202020204" pitchFamily="34"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71436</xdr:colOff>
      <xdr:row>0</xdr:row>
      <xdr:rowOff>105115</xdr:rowOff>
    </xdr:from>
    <xdr:to>
      <xdr:col>2</xdr:col>
      <xdr:colOff>852487</xdr:colOff>
      <xdr:row>1</xdr:row>
      <xdr:rowOff>940593</xdr:rowOff>
    </xdr:to>
    <xdr:pic>
      <xdr:nvPicPr>
        <xdr:cNvPr id="5192" name="Gráfico 1" descr="Lista de comprobación">
          <a:hlinkClick xmlns:r="http://schemas.openxmlformats.org/officeDocument/2006/relationships" r:id="rId1"/>
          <a:extLst>
            <a:ext uri="{FF2B5EF4-FFF2-40B4-BE49-F238E27FC236}">
              <a16:creationId xmlns:a16="http://schemas.microsoft.com/office/drawing/2014/main" xmlns="" id="{753BBABD-1302-45D0-9266-10FD57E2D4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99" y="105115"/>
          <a:ext cx="888207" cy="9545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1612445</xdr:colOff>
      <xdr:row>1</xdr:row>
      <xdr:rowOff>61232</xdr:rowOff>
    </xdr:from>
    <xdr:to>
      <xdr:col>17</xdr:col>
      <xdr:colOff>1190624</xdr:colOff>
      <xdr:row>1</xdr:row>
      <xdr:rowOff>1013732</xdr:rowOff>
    </xdr:to>
    <xdr:pic>
      <xdr:nvPicPr>
        <xdr:cNvPr id="5193" name="Imagen 2">
          <a:extLst>
            <a:ext uri="{FF2B5EF4-FFF2-40B4-BE49-F238E27FC236}">
              <a16:creationId xmlns:a16="http://schemas.microsoft.com/office/drawing/2014/main" xmlns="" id="{8AD3876E-92CF-4122-B4EA-EC2873CBB9D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063245" y="194582"/>
          <a:ext cx="3959679"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107157</xdr:colOff>
      <xdr:row>1</xdr:row>
      <xdr:rowOff>881063</xdr:rowOff>
    </xdr:from>
    <xdr:to>
      <xdr:col>2</xdr:col>
      <xdr:colOff>719139</xdr:colOff>
      <xdr:row>1</xdr:row>
      <xdr:rowOff>1095376</xdr:rowOff>
    </xdr:to>
    <xdr:sp macro="" textlink="">
      <xdr:nvSpPr>
        <xdr:cNvPr id="4" name="CuadroTexto 3">
          <a:extLst>
            <a:ext uri="{FF2B5EF4-FFF2-40B4-BE49-F238E27FC236}">
              <a16:creationId xmlns:a16="http://schemas.microsoft.com/office/drawing/2014/main" xmlns="" id="{C094FBD0-3170-44A5-95D1-C6309E673A66}"/>
            </a:ext>
          </a:extLst>
        </xdr:cNvPr>
        <xdr:cNvSpPr txBox="1"/>
      </xdr:nvSpPr>
      <xdr:spPr>
        <a:xfrm>
          <a:off x="333376" y="1000126"/>
          <a:ext cx="611982" cy="214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latin typeface="Arial" panose="020B0604020202020204" pitchFamily="34" charset="0"/>
              <a:cs typeface="Arial" panose="020B0604020202020204" pitchFamily="34" charset="0"/>
            </a:rPr>
            <a:t>INICIO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topLeftCell="A4" zoomScaleNormal="10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thickBot="1" x14ac:dyDescent="0.3"/>
    <row r="2" spans="2:18" ht="93" customHeight="1" x14ac:dyDescent="0.25">
      <c r="B2" s="39"/>
      <c r="C2" s="40"/>
      <c r="D2" s="40"/>
      <c r="E2" s="40"/>
      <c r="F2" s="40"/>
      <c r="G2" s="40"/>
      <c r="H2" s="40"/>
      <c r="I2" s="40"/>
      <c r="J2" s="40"/>
      <c r="K2" s="40"/>
      <c r="L2" s="40"/>
      <c r="M2" s="40"/>
      <c r="N2" s="40"/>
      <c r="O2" s="40"/>
      <c r="P2" s="40"/>
      <c r="Q2" s="40"/>
      <c r="R2" s="41"/>
    </row>
    <row r="3" spans="2:18" ht="27.95" customHeight="1" x14ac:dyDescent="0.25">
      <c r="B3" s="42"/>
      <c r="C3" s="292" t="s">
        <v>139</v>
      </c>
      <c r="D3" s="292"/>
      <c r="E3" s="292"/>
      <c r="F3" s="292"/>
      <c r="G3" s="292"/>
      <c r="H3" s="292"/>
      <c r="I3" s="292"/>
      <c r="J3" s="292"/>
      <c r="K3" s="292"/>
      <c r="L3" s="292"/>
      <c r="M3" s="292"/>
      <c r="N3" s="292"/>
      <c r="O3" s="292"/>
      <c r="P3" s="292"/>
      <c r="Q3" s="292"/>
      <c r="R3" s="43"/>
    </row>
    <row r="4" spans="2:18" ht="3.95" customHeight="1" x14ac:dyDescent="0.25">
      <c r="B4" s="42"/>
      <c r="C4" s="53"/>
      <c r="D4" s="53"/>
      <c r="E4" s="53"/>
      <c r="F4" s="53"/>
      <c r="G4" s="53"/>
      <c r="H4" s="53"/>
      <c r="I4" s="53"/>
      <c r="J4" s="53"/>
      <c r="K4" s="53"/>
      <c r="L4" s="53"/>
      <c r="M4" s="53"/>
      <c r="N4" s="53"/>
      <c r="O4" s="53"/>
      <c r="P4" s="53"/>
      <c r="Q4" s="53"/>
      <c r="R4" s="43"/>
    </row>
    <row r="5" spans="2:18" ht="27.95" customHeight="1" x14ac:dyDescent="0.25">
      <c r="B5" s="42"/>
      <c r="C5" s="292" t="s">
        <v>300</v>
      </c>
      <c r="D5" s="292"/>
      <c r="E5" s="292"/>
      <c r="F5" s="292"/>
      <c r="G5" s="292"/>
      <c r="H5" s="292"/>
      <c r="I5" s="292"/>
      <c r="J5" s="292"/>
      <c r="K5" s="292"/>
      <c r="L5" s="292"/>
      <c r="M5" s="292"/>
      <c r="N5" s="292"/>
      <c r="O5" s="292"/>
      <c r="P5" s="292"/>
      <c r="Q5" s="292"/>
      <c r="R5" s="43"/>
    </row>
    <row r="6" spans="2:18" x14ac:dyDescent="0.25">
      <c r="B6" s="42"/>
      <c r="R6" s="43"/>
    </row>
    <row r="7" spans="2:18" x14ac:dyDescent="0.25">
      <c r="B7" s="42"/>
      <c r="R7" s="43"/>
    </row>
    <row r="8" spans="2:18" ht="24.75" customHeight="1" x14ac:dyDescent="0.25">
      <c r="B8" s="42"/>
      <c r="D8" s="293"/>
      <c r="E8" s="293"/>
      <c r="F8" s="293"/>
      <c r="G8" s="293"/>
      <c r="H8" s="293"/>
      <c r="I8" s="293"/>
      <c r="J8" s="293"/>
      <c r="K8" s="293"/>
      <c r="L8" s="293"/>
      <c r="M8" s="293"/>
      <c r="N8" s="293"/>
      <c r="O8" s="293"/>
      <c r="P8" s="293"/>
      <c r="Q8" s="47"/>
      <c r="R8" s="43"/>
    </row>
    <row r="9" spans="2:18" ht="20.100000000000001" customHeight="1" x14ac:dyDescent="0.25">
      <c r="B9" s="42"/>
      <c r="R9" s="43"/>
    </row>
    <row r="10" spans="2:18" ht="20.100000000000001" customHeight="1" x14ac:dyDescent="0.25">
      <c r="B10" s="42"/>
      <c r="R10" s="43"/>
    </row>
    <row r="11" spans="2:18" ht="24.75" customHeight="1" x14ac:dyDescent="0.25">
      <c r="B11" s="42"/>
      <c r="D11" s="293"/>
      <c r="E11" s="293"/>
      <c r="F11" s="293"/>
      <c r="G11" s="293"/>
      <c r="H11" s="293"/>
      <c r="I11" s="293"/>
      <c r="J11" s="293"/>
      <c r="K11" s="293"/>
      <c r="L11" s="293"/>
      <c r="M11" s="293"/>
      <c r="N11" s="293"/>
      <c r="O11" s="293"/>
      <c r="P11" s="293"/>
      <c r="Q11" s="47"/>
      <c r="R11" s="43"/>
    </row>
    <row r="12" spans="2:18" ht="20.100000000000001" customHeight="1" x14ac:dyDescent="0.25">
      <c r="B12" s="42"/>
      <c r="R12" s="43"/>
    </row>
    <row r="13" spans="2:18" ht="20.100000000000001" customHeight="1" x14ac:dyDescent="0.25">
      <c r="B13" s="42"/>
      <c r="R13" s="43"/>
    </row>
    <row r="14" spans="2:18" ht="24.75" customHeight="1" x14ac:dyDescent="0.25">
      <c r="B14" s="42"/>
      <c r="D14" s="293"/>
      <c r="E14" s="293"/>
      <c r="F14" s="293"/>
      <c r="G14" s="293"/>
      <c r="H14" s="293"/>
      <c r="I14" s="293"/>
      <c r="J14" s="293"/>
      <c r="K14" s="293"/>
      <c r="L14" s="293"/>
      <c r="M14" s="293"/>
      <c r="N14" s="293"/>
      <c r="O14" s="293"/>
      <c r="P14" s="293"/>
      <c r="Q14" s="47"/>
      <c r="R14" s="43"/>
    </row>
    <row r="15" spans="2:18" ht="20.100000000000001" customHeight="1" x14ac:dyDescent="0.25">
      <c r="B15" s="42"/>
      <c r="R15" s="43"/>
    </row>
    <row r="16" spans="2:18" ht="18.75" customHeight="1" thickBot="1" x14ac:dyDescent="0.3">
      <c r="B16" s="44"/>
      <c r="C16" s="45"/>
      <c r="D16" s="45"/>
      <c r="E16" s="45"/>
      <c r="F16" s="45"/>
      <c r="G16" s="45"/>
      <c r="H16" s="45"/>
      <c r="I16" s="45"/>
      <c r="J16" s="45"/>
      <c r="K16" s="45"/>
      <c r="L16" s="45"/>
      <c r="M16" s="45"/>
      <c r="N16" s="45"/>
      <c r="O16" s="45"/>
      <c r="P16" s="45"/>
      <c r="Q16" s="45"/>
      <c r="R16" s="46"/>
    </row>
    <row r="17" x14ac:dyDescent="0.25"/>
  </sheetData>
  <mergeCells count="5">
    <mergeCell ref="C3:Q3"/>
    <mergeCell ref="D8:P8"/>
    <mergeCell ref="D11:P11"/>
    <mergeCell ref="D14:P14"/>
    <mergeCell ref="C5:Q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4"/>
  <sheetViews>
    <sheetView showGridLines="0" showZeros="0" topLeftCell="A31" zoomScale="90" zoomScaleNormal="90" workbookViewId="0">
      <selection activeCell="C3" sqref="C3:S3"/>
    </sheetView>
  </sheetViews>
  <sheetFormatPr baseColWidth="10" defaultColWidth="0" defaultRowHeight="14.25" zeroHeight="1" x14ac:dyDescent="0.25"/>
  <cols>
    <col min="1" max="1" width="1.7109375" style="4" customWidth="1"/>
    <col min="2" max="2" width="1.28515625" style="4" customWidth="1"/>
    <col min="3" max="5" width="11.42578125" style="4" customWidth="1"/>
    <col min="6" max="6" width="36.28515625" style="4" customWidth="1"/>
    <col min="7" max="8" width="11.42578125" style="4" customWidth="1"/>
    <col min="9" max="9" width="13.42578125" style="4" customWidth="1"/>
    <col min="10" max="12" width="11.42578125" style="4" customWidth="1"/>
    <col min="13" max="13" width="11.42578125" style="6" customWidth="1"/>
    <col min="14" max="14" width="6.42578125" style="4" customWidth="1"/>
    <col min="15" max="15" width="3.7109375" style="4" customWidth="1"/>
    <col min="16" max="16" width="9.5703125" style="4" customWidth="1"/>
    <col min="17" max="17" width="4.42578125" style="4" customWidth="1"/>
    <col min="18" max="18" width="1.140625" style="4" customWidth="1"/>
    <col min="19" max="21" width="3.85546875" style="4" customWidth="1"/>
    <col min="22" max="25" width="0" style="4" hidden="1" customWidth="1"/>
    <col min="26" max="16384" width="11.42578125" style="4" hidden="1"/>
  </cols>
  <sheetData>
    <row r="1" spans="2:25" ht="9" customHeight="1" thickBot="1" x14ac:dyDescent="0.3">
      <c r="C1" s="5"/>
      <c r="L1" s="4" t="s">
        <v>116</v>
      </c>
    </row>
    <row r="2" spans="2:25" ht="93" customHeight="1" x14ac:dyDescent="0.25">
      <c r="B2" s="14"/>
      <c r="C2" s="15"/>
      <c r="D2" s="8"/>
      <c r="E2" s="8"/>
      <c r="F2" s="8"/>
      <c r="G2" s="8"/>
      <c r="H2" s="8"/>
      <c r="I2" s="8"/>
      <c r="J2" s="8"/>
      <c r="K2" s="8"/>
      <c r="L2" s="8"/>
      <c r="M2" s="16"/>
      <c r="N2" s="8"/>
      <c r="O2" s="8"/>
      <c r="P2" s="8"/>
      <c r="Q2" s="8"/>
      <c r="R2" s="8"/>
      <c r="S2" s="8"/>
      <c r="T2" s="9"/>
    </row>
    <row r="3" spans="2:25" ht="27" x14ac:dyDescent="0.25">
      <c r="B3" s="17"/>
      <c r="C3" s="292" t="s">
        <v>206</v>
      </c>
      <c r="D3" s="292"/>
      <c r="E3" s="292"/>
      <c r="F3" s="292"/>
      <c r="G3" s="292"/>
      <c r="H3" s="292"/>
      <c r="I3" s="292"/>
      <c r="J3" s="292"/>
      <c r="K3" s="292"/>
      <c r="L3" s="292"/>
      <c r="M3" s="292"/>
      <c r="N3" s="292"/>
      <c r="O3" s="292"/>
      <c r="P3" s="292"/>
      <c r="Q3" s="292"/>
      <c r="R3" s="292"/>
      <c r="S3" s="292"/>
      <c r="T3" s="18"/>
      <c r="U3" s="7"/>
      <c r="V3" s="7"/>
      <c r="W3" s="7"/>
      <c r="X3" s="7"/>
      <c r="Y3" s="7"/>
    </row>
    <row r="4" spans="2:25" ht="7.5" customHeight="1" x14ac:dyDescent="0.25">
      <c r="B4" s="17"/>
      <c r="C4" s="5"/>
      <c r="T4" s="10"/>
    </row>
    <row r="5" spans="2:25" ht="23.25" customHeight="1" x14ac:dyDescent="0.25">
      <c r="B5" s="17"/>
      <c r="C5" s="295" t="s">
        <v>117</v>
      </c>
      <c r="D5" s="295"/>
      <c r="E5" s="295"/>
      <c r="F5" s="295"/>
      <c r="G5" s="295"/>
      <c r="H5" s="295"/>
      <c r="I5" s="295"/>
      <c r="J5" s="295"/>
      <c r="K5" s="295"/>
      <c r="L5" s="295"/>
      <c r="M5" s="295"/>
      <c r="N5" s="295"/>
      <c r="O5" s="295"/>
      <c r="P5" s="295"/>
      <c r="Q5" s="295"/>
      <c r="R5" s="295"/>
      <c r="S5" s="295"/>
      <c r="T5" s="10"/>
    </row>
    <row r="6" spans="2:25" ht="15" customHeight="1" x14ac:dyDescent="0.25">
      <c r="B6" s="17"/>
      <c r="C6" s="5"/>
      <c r="T6" s="10"/>
    </row>
    <row r="7" spans="2:25" ht="15" customHeight="1" x14ac:dyDescent="0.25">
      <c r="B7" s="17"/>
      <c r="C7" s="299" t="s">
        <v>250</v>
      </c>
      <c r="D7" s="299"/>
      <c r="E7" s="299"/>
      <c r="F7" s="299"/>
      <c r="G7" s="299"/>
      <c r="H7" s="299"/>
      <c r="I7" s="299"/>
      <c r="J7" s="299"/>
      <c r="K7" s="299"/>
      <c r="L7" s="299"/>
      <c r="M7" s="299"/>
      <c r="N7" s="299"/>
      <c r="O7" s="299"/>
      <c r="P7" s="299"/>
      <c r="Q7" s="299"/>
      <c r="R7" s="299"/>
      <c r="S7" s="299"/>
      <c r="T7" s="10"/>
    </row>
    <row r="8" spans="2:25" ht="15" customHeight="1" x14ac:dyDescent="0.25">
      <c r="B8" s="17"/>
      <c r="C8" s="299"/>
      <c r="D8" s="299"/>
      <c r="E8" s="299"/>
      <c r="F8" s="299"/>
      <c r="G8" s="299"/>
      <c r="H8" s="299"/>
      <c r="I8" s="299"/>
      <c r="J8" s="299"/>
      <c r="K8" s="299"/>
      <c r="L8" s="299"/>
      <c r="M8" s="299"/>
      <c r="N8" s="299"/>
      <c r="O8" s="299"/>
      <c r="P8" s="299"/>
      <c r="Q8" s="299"/>
      <c r="R8" s="299"/>
      <c r="S8" s="299"/>
      <c r="T8" s="10"/>
    </row>
    <row r="9" spans="2:25" ht="15" customHeight="1" x14ac:dyDescent="0.25">
      <c r="B9" s="17"/>
      <c r="C9" s="299"/>
      <c r="D9" s="299"/>
      <c r="E9" s="299"/>
      <c r="F9" s="299"/>
      <c r="G9" s="299"/>
      <c r="H9" s="299"/>
      <c r="I9" s="299"/>
      <c r="J9" s="299"/>
      <c r="K9" s="299"/>
      <c r="L9" s="299"/>
      <c r="M9" s="299"/>
      <c r="N9" s="299"/>
      <c r="O9" s="299"/>
      <c r="P9" s="299"/>
      <c r="Q9" s="299"/>
      <c r="R9" s="299"/>
      <c r="S9" s="299"/>
      <c r="T9" s="10"/>
    </row>
    <row r="10" spans="2:25" ht="15" customHeight="1" x14ac:dyDescent="0.25">
      <c r="B10" s="17"/>
      <c r="C10" s="299"/>
      <c r="D10" s="299"/>
      <c r="E10" s="299"/>
      <c r="F10" s="299"/>
      <c r="G10" s="299"/>
      <c r="H10" s="299"/>
      <c r="I10" s="299"/>
      <c r="J10" s="299"/>
      <c r="K10" s="299"/>
      <c r="L10" s="299"/>
      <c r="M10" s="299"/>
      <c r="N10" s="299"/>
      <c r="O10" s="299"/>
      <c r="P10" s="299"/>
      <c r="Q10" s="299"/>
      <c r="R10" s="299"/>
      <c r="S10" s="299"/>
      <c r="T10" s="10"/>
    </row>
    <row r="11" spans="2:25" ht="15" customHeight="1" x14ac:dyDescent="0.25">
      <c r="B11" s="17"/>
      <c r="C11" s="48"/>
      <c r="T11" s="10"/>
    </row>
    <row r="12" spans="2:25" ht="15" customHeight="1" x14ac:dyDescent="0.25">
      <c r="B12" s="17"/>
      <c r="C12" s="296" t="s">
        <v>148</v>
      </c>
      <c r="D12" s="296"/>
      <c r="E12" s="296"/>
      <c r="F12" s="296"/>
      <c r="G12" s="296"/>
      <c r="H12" s="296"/>
      <c r="I12" s="296"/>
      <c r="J12" s="296"/>
      <c r="K12" s="296"/>
      <c r="L12" s="296"/>
      <c r="M12" s="296"/>
      <c r="N12" s="296"/>
      <c r="O12" s="296"/>
      <c r="P12" s="296"/>
      <c r="Q12" s="296"/>
      <c r="R12" s="296"/>
      <c r="S12" s="296"/>
      <c r="T12" s="10"/>
    </row>
    <row r="13" spans="2:25" ht="15" customHeight="1" x14ac:dyDescent="0.25">
      <c r="B13" s="17"/>
      <c r="C13" s="296"/>
      <c r="D13" s="296"/>
      <c r="E13" s="296"/>
      <c r="F13" s="296"/>
      <c r="G13" s="296"/>
      <c r="H13" s="296"/>
      <c r="I13" s="296"/>
      <c r="J13" s="296"/>
      <c r="K13" s="296"/>
      <c r="L13" s="296"/>
      <c r="M13" s="296"/>
      <c r="N13" s="296"/>
      <c r="O13" s="296"/>
      <c r="P13" s="296"/>
      <c r="Q13" s="296"/>
      <c r="R13" s="296"/>
      <c r="S13" s="296"/>
      <c r="T13" s="10"/>
    </row>
    <row r="14" spans="2:25" ht="15" customHeight="1" x14ac:dyDescent="0.25">
      <c r="B14" s="17"/>
      <c r="C14" s="48"/>
      <c r="T14" s="10"/>
    </row>
    <row r="15" spans="2:25" ht="15" customHeight="1" x14ac:dyDescent="0.25">
      <c r="B15" s="17"/>
      <c r="C15" s="149" t="s">
        <v>149</v>
      </c>
      <c r="D15" s="147"/>
      <c r="E15" s="147"/>
      <c r="F15" s="147"/>
      <c r="G15" s="147"/>
      <c r="H15" s="147"/>
      <c r="I15" s="147"/>
      <c r="J15" s="147"/>
      <c r="K15" s="147"/>
      <c r="L15" s="147"/>
      <c r="M15" s="148"/>
      <c r="N15" s="147"/>
      <c r="O15" s="147"/>
      <c r="P15" s="147"/>
      <c r="Q15" s="147"/>
      <c r="R15" s="147"/>
      <c r="S15" s="147"/>
      <c r="T15" s="10"/>
    </row>
    <row r="16" spans="2:25" ht="14.25" customHeight="1" x14ac:dyDescent="0.25">
      <c r="B16" s="17"/>
      <c r="C16" s="48"/>
      <c r="T16" s="10"/>
    </row>
    <row r="17" spans="2:20" ht="15" customHeight="1" x14ac:dyDescent="0.2">
      <c r="B17" s="17"/>
      <c r="C17" s="4" t="s">
        <v>135</v>
      </c>
      <c r="D17" s="50"/>
      <c r="E17" s="50"/>
      <c r="F17" s="50"/>
      <c r="G17" s="52"/>
      <c r="H17" s="52"/>
      <c r="I17" s="52"/>
      <c r="J17" s="52"/>
      <c r="K17" s="52"/>
      <c r="L17" s="52"/>
      <c r="M17" s="52"/>
      <c r="N17" s="52"/>
      <c r="O17" s="52"/>
      <c r="P17" s="52"/>
      <c r="Q17" s="52"/>
      <c r="R17" s="52"/>
      <c r="S17" s="52"/>
      <c r="T17" s="10"/>
    </row>
    <row r="18" spans="2:20" ht="15" customHeight="1" x14ac:dyDescent="0.2">
      <c r="B18" s="17"/>
      <c r="C18" s="50"/>
      <c r="D18" s="50"/>
      <c r="E18" s="50"/>
      <c r="F18" s="50"/>
      <c r="G18" s="52"/>
      <c r="H18" s="52"/>
      <c r="I18" s="52"/>
      <c r="J18" s="52"/>
      <c r="K18" s="52"/>
      <c r="L18" s="52"/>
      <c r="M18" s="52"/>
      <c r="N18" s="52"/>
      <c r="O18" s="52"/>
      <c r="P18" s="52"/>
      <c r="Q18" s="52"/>
      <c r="R18" s="52"/>
      <c r="S18" s="52"/>
      <c r="T18" s="10"/>
    </row>
    <row r="19" spans="2:20" ht="15" customHeight="1" x14ac:dyDescent="0.2">
      <c r="B19" s="17"/>
      <c r="C19" s="51" t="s">
        <v>123</v>
      </c>
      <c r="D19" s="48" t="s">
        <v>255</v>
      </c>
      <c r="E19" s="50"/>
      <c r="F19" s="50"/>
      <c r="T19" s="10"/>
    </row>
    <row r="20" spans="2:20" ht="15" customHeight="1" x14ac:dyDescent="0.2">
      <c r="B20" s="17"/>
      <c r="C20" s="51"/>
      <c r="D20" s="4" t="s">
        <v>254</v>
      </c>
      <c r="E20" s="50"/>
      <c r="F20" s="50"/>
      <c r="T20" s="10"/>
    </row>
    <row r="21" spans="2:20" ht="15" customHeight="1" x14ac:dyDescent="0.2">
      <c r="B21" s="17"/>
      <c r="C21" s="51"/>
      <c r="D21" s="48"/>
      <c r="E21" s="50"/>
      <c r="F21" s="50"/>
      <c r="T21" s="10"/>
    </row>
    <row r="22" spans="2:20" ht="15" customHeight="1" x14ac:dyDescent="0.2">
      <c r="B22" s="17"/>
      <c r="C22" s="51"/>
      <c r="D22" s="48"/>
      <c r="E22" s="4" t="s">
        <v>219</v>
      </c>
      <c r="F22" s="50"/>
      <c r="T22" s="10"/>
    </row>
    <row r="23" spans="2:20" ht="15" customHeight="1" x14ac:dyDescent="0.2">
      <c r="B23" s="17"/>
      <c r="C23" s="51"/>
      <c r="D23" s="48"/>
      <c r="E23" s="4" t="s">
        <v>220</v>
      </c>
      <c r="F23" s="50"/>
      <c r="T23" s="10"/>
    </row>
    <row r="24" spans="2:20" ht="15" customHeight="1" x14ac:dyDescent="0.2">
      <c r="B24" s="17"/>
      <c r="C24" s="51"/>
      <c r="D24" s="48"/>
      <c r="E24" s="4" t="s">
        <v>221</v>
      </c>
      <c r="F24" s="50"/>
      <c r="T24" s="10"/>
    </row>
    <row r="25" spans="2:20" ht="15" customHeight="1" x14ac:dyDescent="0.2">
      <c r="B25" s="17"/>
      <c r="C25" s="51"/>
      <c r="D25" s="48"/>
      <c r="E25" s="4" t="s">
        <v>222</v>
      </c>
      <c r="F25" s="50"/>
      <c r="T25" s="10"/>
    </row>
    <row r="26" spans="2:20" ht="15" customHeight="1" x14ac:dyDescent="0.2">
      <c r="B26" s="17"/>
      <c r="C26" s="51"/>
      <c r="D26" s="48"/>
      <c r="E26" s="4" t="s">
        <v>223</v>
      </c>
      <c r="F26" s="50"/>
      <c r="T26" s="10"/>
    </row>
    <row r="27" spans="2:20" ht="15" customHeight="1" x14ac:dyDescent="0.2">
      <c r="B27" s="17"/>
      <c r="C27" s="51"/>
      <c r="D27" s="48"/>
      <c r="F27" s="50"/>
      <c r="T27" s="10"/>
    </row>
    <row r="28" spans="2:20" ht="15" customHeight="1" x14ac:dyDescent="0.2">
      <c r="B28" s="17"/>
      <c r="C28" s="51" t="s">
        <v>123</v>
      </c>
      <c r="D28" s="154" t="s">
        <v>256</v>
      </c>
      <c r="E28" s="50"/>
      <c r="F28" s="50"/>
      <c r="T28" s="10"/>
    </row>
    <row r="29" spans="2:20" ht="15" customHeight="1" x14ac:dyDescent="0.2">
      <c r="B29" s="17"/>
      <c r="C29" s="51" t="s">
        <v>123</v>
      </c>
      <c r="D29" s="154" t="s">
        <v>257</v>
      </c>
      <c r="E29" s="50"/>
      <c r="F29" s="50"/>
      <c r="T29" s="10"/>
    </row>
    <row r="30" spans="2:20" ht="15" customHeight="1" x14ac:dyDescent="0.2">
      <c r="B30" s="17"/>
      <c r="C30" s="51"/>
      <c r="D30" s="4" t="s">
        <v>258</v>
      </c>
      <c r="E30" s="50"/>
      <c r="F30" s="50"/>
      <c r="T30" s="10"/>
    </row>
    <row r="31" spans="2:20" ht="15" customHeight="1" x14ac:dyDescent="0.2">
      <c r="B31" s="17"/>
      <c r="C31" s="51"/>
      <c r="E31" s="50"/>
      <c r="F31" s="50"/>
      <c r="T31" s="10"/>
    </row>
    <row r="32" spans="2:20" ht="15" customHeight="1" x14ac:dyDescent="0.2">
      <c r="B32" s="17"/>
      <c r="C32" s="51"/>
      <c r="E32" s="155" t="s">
        <v>208</v>
      </c>
      <c r="F32" s="50"/>
      <c r="T32" s="10"/>
    </row>
    <row r="33" spans="2:20" ht="15" customHeight="1" x14ac:dyDescent="0.2">
      <c r="B33" s="17"/>
      <c r="C33" s="51"/>
      <c r="E33" s="155" t="s">
        <v>209</v>
      </c>
      <c r="F33" s="50"/>
      <c r="T33" s="10"/>
    </row>
    <row r="34" spans="2:20" ht="15" customHeight="1" x14ac:dyDescent="0.2">
      <c r="B34" s="17"/>
      <c r="C34" s="51"/>
      <c r="E34" s="155" t="s">
        <v>210</v>
      </c>
      <c r="F34" s="50"/>
      <c r="T34" s="10"/>
    </row>
    <row r="35" spans="2:20" ht="15" customHeight="1" x14ac:dyDescent="0.2">
      <c r="B35" s="17"/>
      <c r="C35" s="51"/>
      <c r="E35" s="50"/>
      <c r="F35" s="50"/>
      <c r="T35" s="10"/>
    </row>
    <row r="36" spans="2:20" ht="15" customHeight="1" x14ac:dyDescent="0.2">
      <c r="B36" s="17"/>
      <c r="C36" s="51" t="s">
        <v>123</v>
      </c>
      <c r="D36" s="4" t="s">
        <v>147</v>
      </c>
      <c r="E36" s="50"/>
      <c r="F36" s="50"/>
      <c r="T36" s="10"/>
    </row>
    <row r="37" spans="2:20" ht="15" customHeight="1" x14ac:dyDescent="0.2">
      <c r="B37" s="17"/>
      <c r="C37" s="51" t="s">
        <v>123</v>
      </c>
      <c r="D37" s="4" t="s">
        <v>224</v>
      </c>
      <c r="E37" s="50"/>
      <c r="F37" s="50"/>
      <c r="T37" s="10"/>
    </row>
    <row r="38" spans="2:20" ht="15" customHeight="1" x14ac:dyDescent="0.2">
      <c r="B38" s="17"/>
      <c r="C38" s="51" t="s">
        <v>123</v>
      </c>
      <c r="D38" s="48" t="s">
        <v>212</v>
      </c>
      <c r="E38" s="50"/>
      <c r="F38" s="50"/>
      <c r="T38" s="10"/>
    </row>
    <row r="39" spans="2:20" ht="15" customHeight="1" x14ac:dyDescent="0.2">
      <c r="B39" s="17"/>
      <c r="C39" s="51"/>
      <c r="E39" s="50"/>
      <c r="F39" s="50"/>
      <c r="T39" s="10"/>
    </row>
    <row r="40" spans="2:20" ht="15" customHeight="1" x14ac:dyDescent="0.25">
      <c r="B40" s="17"/>
      <c r="C40" s="4" t="s">
        <v>251</v>
      </c>
      <c r="T40" s="10"/>
    </row>
    <row r="41" spans="2:20" ht="15" customHeight="1" x14ac:dyDescent="0.25">
      <c r="B41" s="17"/>
      <c r="T41" s="10"/>
    </row>
    <row r="42" spans="2:20" ht="15" customHeight="1" x14ac:dyDescent="0.25">
      <c r="B42" s="17"/>
      <c r="C42" s="4" t="s">
        <v>218</v>
      </c>
      <c r="T42" s="10"/>
    </row>
    <row r="43" spans="2:20" ht="15" customHeight="1" x14ac:dyDescent="0.25">
      <c r="B43" s="17"/>
      <c r="T43" s="10"/>
    </row>
    <row r="44" spans="2:20" ht="15" customHeight="1" x14ac:dyDescent="0.25">
      <c r="B44" s="17"/>
      <c r="C44" s="126" t="s">
        <v>124</v>
      </c>
      <c r="D44" s="126" t="s">
        <v>125</v>
      </c>
      <c r="E44" s="126" t="s">
        <v>126</v>
      </c>
      <c r="T44" s="10"/>
    </row>
    <row r="45" spans="2:20" ht="15" customHeight="1" x14ac:dyDescent="0.25">
      <c r="B45" s="17"/>
      <c r="C45" s="190" t="s">
        <v>216</v>
      </c>
      <c r="D45" s="189" t="s">
        <v>217</v>
      </c>
      <c r="E45" s="191"/>
      <c r="T45" s="10"/>
    </row>
    <row r="46" spans="2:20" ht="15" customHeight="1" x14ac:dyDescent="0.25">
      <c r="B46" s="17"/>
      <c r="C46" s="183" t="s">
        <v>259</v>
      </c>
      <c r="D46" s="131">
        <v>1</v>
      </c>
      <c r="E46" s="184"/>
      <c r="T46" s="10"/>
    </row>
    <row r="47" spans="2:20" ht="15" customHeight="1" x14ac:dyDescent="0.25">
      <c r="B47" s="17"/>
      <c r="C47" s="129" t="s">
        <v>127</v>
      </c>
      <c r="D47" s="128">
        <v>2</v>
      </c>
      <c r="E47" s="185"/>
      <c r="T47" s="10"/>
    </row>
    <row r="48" spans="2:20" ht="15" customHeight="1" x14ac:dyDescent="0.25">
      <c r="B48" s="17"/>
      <c r="C48" s="132" t="s">
        <v>128</v>
      </c>
      <c r="D48" s="127">
        <v>3</v>
      </c>
      <c r="E48" s="186"/>
      <c r="T48" s="10"/>
    </row>
    <row r="49" spans="2:20" ht="15" customHeight="1" x14ac:dyDescent="0.25">
      <c r="B49" s="17"/>
      <c r="C49" s="129" t="s">
        <v>129</v>
      </c>
      <c r="D49" s="130">
        <v>4</v>
      </c>
      <c r="E49" s="187"/>
      <c r="I49" s="125"/>
      <c r="T49" s="10"/>
    </row>
    <row r="50" spans="2:20" ht="15" customHeight="1" x14ac:dyDescent="0.25">
      <c r="B50" s="17"/>
      <c r="C50" s="129" t="s">
        <v>130</v>
      </c>
      <c r="D50" s="129">
        <v>5</v>
      </c>
      <c r="E50" s="188"/>
      <c r="T50" s="10"/>
    </row>
    <row r="51" spans="2:20" ht="15" customHeight="1" x14ac:dyDescent="0.25">
      <c r="B51" s="17"/>
      <c r="T51" s="10"/>
    </row>
    <row r="52" spans="2:20" ht="15" customHeight="1" x14ac:dyDescent="0.25">
      <c r="B52" s="17"/>
      <c r="C52" s="296" t="s">
        <v>211</v>
      </c>
      <c r="D52" s="296"/>
      <c r="E52" s="296"/>
      <c r="F52" s="296"/>
      <c r="G52" s="296"/>
      <c r="H52" s="296"/>
      <c r="I52" s="296"/>
      <c r="J52" s="296"/>
      <c r="K52" s="296"/>
      <c r="L52" s="296"/>
      <c r="M52" s="296"/>
      <c r="N52" s="296"/>
      <c r="O52" s="296"/>
      <c r="P52" s="296"/>
      <c r="Q52" s="296"/>
      <c r="R52" s="296"/>
      <c r="S52" s="296"/>
      <c r="T52" s="10"/>
    </row>
    <row r="53" spans="2:20" ht="15" customHeight="1" x14ac:dyDescent="0.25">
      <c r="B53" s="17"/>
      <c r="C53" s="296"/>
      <c r="D53" s="296"/>
      <c r="E53" s="296"/>
      <c r="F53" s="296"/>
      <c r="G53" s="296"/>
      <c r="H53" s="296"/>
      <c r="I53" s="296"/>
      <c r="J53" s="296"/>
      <c r="K53" s="296"/>
      <c r="L53" s="296"/>
      <c r="M53" s="296"/>
      <c r="N53" s="296"/>
      <c r="O53" s="296"/>
      <c r="P53" s="296"/>
      <c r="Q53" s="296"/>
      <c r="R53" s="296"/>
      <c r="S53" s="296"/>
      <c r="T53" s="10"/>
    </row>
    <row r="54" spans="2:20" ht="15" customHeight="1" x14ac:dyDescent="0.25">
      <c r="B54" s="17"/>
      <c r="M54" s="4"/>
      <c r="T54" s="10"/>
    </row>
    <row r="55" spans="2:20" ht="15" customHeight="1" x14ac:dyDescent="0.25">
      <c r="B55" s="17"/>
      <c r="C55" s="297" t="s">
        <v>226</v>
      </c>
      <c r="D55" s="297"/>
      <c r="E55" s="297"/>
      <c r="F55" s="297"/>
      <c r="G55" s="297"/>
      <c r="H55" s="297"/>
      <c r="I55" s="297"/>
      <c r="J55" s="297"/>
      <c r="K55" s="297"/>
      <c r="L55" s="297"/>
      <c r="M55" s="297"/>
      <c r="N55" s="297"/>
      <c r="O55" s="297"/>
      <c r="P55" s="297"/>
      <c r="Q55" s="297"/>
      <c r="R55" s="297"/>
      <c r="S55" s="297"/>
      <c r="T55" s="10"/>
    </row>
    <row r="56" spans="2:20" ht="15" customHeight="1" x14ac:dyDescent="0.25">
      <c r="B56" s="17"/>
      <c r="C56" s="297"/>
      <c r="D56" s="297"/>
      <c r="E56" s="297"/>
      <c r="F56" s="297"/>
      <c r="G56" s="297"/>
      <c r="H56" s="297"/>
      <c r="I56" s="297"/>
      <c r="J56" s="297"/>
      <c r="K56" s="297"/>
      <c r="L56" s="297"/>
      <c r="M56" s="297"/>
      <c r="N56" s="297"/>
      <c r="O56" s="297"/>
      <c r="P56" s="297"/>
      <c r="Q56" s="297"/>
      <c r="R56" s="297"/>
      <c r="S56" s="297"/>
      <c r="T56" s="10"/>
    </row>
    <row r="57" spans="2:20" ht="15" customHeight="1" x14ac:dyDescent="0.25">
      <c r="B57" s="17"/>
      <c r="C57" s="297"/>
      <c r="D57" s="297"/>
      <c r="E57" s="297"/>
      <c r="F57" s="297"/>
      <c r="G57" s="297"/>
      <c r="H57" s="297"/>
      <c r="I57" s="297"/>
      <c r="J57" s="297"/>
      <c r="K57" s="297"/>
      <c r="L57" s="297"/>
      <c r="M57" s="297"/>
      <c r="N57" s="297"/>
      <c r="O57" s="297"/>
      <c r="P57" s="297"/>
      <c r="Q57" s="297"/>
      <c r="R57" s="297"/>
      <c r="S57" s="297"/>
      <c r="T57" s="10"/>
    </row>
    <row r="58" spans="2:20" ht="15" customHeight="1" x14ac:dyDescent="0.25">
      <c r="B58" s="17"/>
      <c r="C58" s="52"/>
      <c r="D58" s="52"/>
      <c r="E58" s="52"/>
      <c r="F58" s="52"/>
      <c r="G58" s="52"/>
      <c r="H58" s="52"/>
      <c r="I58" s="52"/>
      <c r="J58" s="52"/>
      <c r="K58" s="52"/>
      <c r="L58" s="52"/>
      <c r="M58" s="52"/>
      <c r="N58" s="52"/>
      <c r="O58" s="52"/>
      <c r="P58" s="52"/>
      <c r="Q58" s="52"/>
      <c r="R58" s="52"/>
      <c r="S58" s="52"/>
      <c r="T58" s="10"/>
    </row>
    <row r="59" spans="2:20" ht="15" customHeight="1" x14ac:dyDescent="0.25">
      <c r="B59" s="17"/>
      <c r="C59" s="192" t="s">
        <v>228</v>
      </c>
      <c r="D59" s="192"/>
      <c r="E59" s="192"/>
      <c r="F59" s="192"/>
      <c r="G59" s="192"/>
      <c r="H59" s="192"/>
      <c r="I59" s="192"/>
      <c r="J59" s="192"/>
      <c r="K59" s="192"/>
      <c r="L59" s="192"/>
      <c r="M59" s="192"/>
      <c r="N59" s="192"/>
      <c r="O59" s="192"/>
      <c r="P59" s="192"/>
      <c r="Q59" s="192"/>
      <c r="R59" s="192"/>
      <c r="S59" s="192"/>
      <c r="T59" s="10"/>
    </row>
    <row r="60" spans="2:20" ht="15" customHeight="1" x14ac:dyDescent="0.25">
      <c r="B60" s="17"/>
      <c r="C60" s="192" t="s">
        <v>229</v>
      </c>
      <c r="D60" s="192"/>
      <c r="E60" s="192"/>
      <c r="F60" s="192"/>
      <c r="G60" s="192"/>
      <c r="H60" s="192"/>
      <c r="I60" s="192"/>
      <c r="J60" s="192"/>
      <c r="K60" s="192"/>
      <c r="L60" s="192"/>
      <c r="M60" s="192"/>
      <c r="N60" s="192"/>
      <c r="O60" s="192"/>
      <c r="P60" s="192"/>
      <c r="Q60" s="192"/>
      <c r="R60" s="192"/>
      <c r="S60" s="192"/>
      <c r="T60" s="10"/>
    </row>
    <row r="61" spans="2:20" ht="15" customHeight="1" x14ac:dyDescent="0.25">
      <c r="B61" s="17"/>
      <c r="C61" s="192"/>
      <c r="D61" s="192"/>
      <c r="E61" s="192"/>
      <c r="F61" s="192"/>
      <c r="G61" s="192"/>
      <c r="H61" s="192"/>
      <c r="I61" s="192"/>
      <c r="J61" s="192"/>
      <c r="K61" s="192"/>
      <c r="L61" s="192"/>
      <c r="M61" s="192"/>
      <c r="N61" s="192"/>
      <c r="O61" s="192"/>
      <c r="P61" s="192"/>
      <c r="Q61" s="192"/>
      <c r="R61" s="192"/>
      <c r="S61" s="192"/>
      <c r="T61" s="10"/>
    </row>
    <row r="62" spans="2:20" ht="15" customHeight="1" x14ac:dyDescent="0.25">
      <c r="B62" s="17"/>
      <c r="C62" s="56" t="s">
        <v>225</v>
      </c>
      <c r="M62" s="4"/>
      <c r="T62" s="10"/>
    </row>
    <row r="63" spans="2:20" ht="15" customHeight="1" x14ac:dyDescent="0.25">
      <c r="B63" s="17"/>
      <c r="M63" s="4"/>
      <c r="T63" s="10"/>
    </row>
    <row r="64" spans="2:20" ht="15" customHeight="1" x14ac:dyDescent="0.25">
      <c r="B64" s="17"/>
      <c r="C64" s="296" t="s">
        <v>227</v>
      </c>
      <c r="D64" s="296"/>
      <c r="E64" s="296"/>
      <c r="F64" s="296"/>
      <c r="G64" s="296"/>
      <c r="H64" s="296"/>
      <c r="I64" s="296"/>
      <c r="J64" s="296"/>
      <c r="K64" s="296"/>
      <c r="L64" s="296"/>
      <c r="M64" s="296"/>
      <c r="N64" s="296"/>
      <c r="O64" s="296"/>
      <c r="P64" s="296"/>
      <c r="Q64" s="296"/>
      <c r="R64" s="296"/>
      <c r="S64" s="296"/>
      <c r="T64" s="10"/>
    </row>
    <row r="65" spans="2:20" ht="15" customHeight="1" x14ac:dyDescent="0.25">
      <c r="B65" s="17"/>
      <c r="C65" s="296"/>
      <c r="D65" s="296"/>
      <c r="E65" s="296"/>
      <c r="F65" s="296"/>
      <c r="G65" s="296"/>
      <c r="H65" s="296"/>
      <c r="I65" s="296"/>
      <c r="J65" s="296"/>
      <c r="K65" s="296"/>
      <c r="L65" s="296"/>
      <c r="M65" s="296"/>
      <c r="N65" s="296"/>
      <c r="O65" s="296"/>
      <c r="P65" s="296"/>
      <c r="Q65" s="296"/>
      <c r="R65" s="296"/>
      <c r="S65" s="296"/>
      <c r="T65" s="10"/>
    </row>
    <row r="66" spans="2:20" ht="15" customHeight="1" x14ac:dyDescent="0.25">
      <c r="B66" s="17"/>
      <c r="T66" s="10"/>
    </row>
    <row r="67" spans="2:20" ht="15" customHeight="1" x14ac:dyDescent="0.25">
      <c r="B67" s="17"/>
      <c r="C67" s="4" t="s">
        <v>248</v>
      </c>
      <c r="T67" s="10"/>
    </row>
    <row r="68" spans="2:20" ht="15" customHeight="1" x14ac:dyDescent="0.25">
      <c r="B68" s="17"/>
      <c r="T68" s="10"/>
    </row>
    <row r="69" spans="2:20" ht="15" customHeight="1" x14ac:dyDescent="0.25">
      <c r="B69" s="17"/>
      <c r="C69" s="48"/>
      <c r="T69" s="10"/>
    </row>
    <row r="70" spans="2:20" ht="15.75" customHeight="1" x14ac:dyDescent="0.25">
      <c r="B70" s="17"/>
      <c r="C70" s="149" t="s">
        <v>136</v>
      </c>
      <c r="D70" s="147"/>
      <c r="E70" s="147"/>
      <c r="F70" s="147"/>
      <c r="G70" s="147"/>
      <c r="H70" s="147"/>
      <c r="I70" s="147"/>
      <c r="J70" s="147"/>
      <c r="K70" s="147"/>
      <c r="L70" s="147"/>
      <c r="M70" s="148"/>
      <c r="N70" s="147"/>
      <c r="O70" s="147"/>
      <c r="P70" s="147"/>
      <c r="Q70" s="147"/>
      <c r="R70" s="147"/>
      <c r="S70" s="147"/>
      <c r="T70" s="10"/>
    </row>
    <row r="71" spans="2:20" ht="15" customHeight="1" x14ac:dyDescent="0.25">
      <c r="B71" s="17"/>
      <c r="C71" s="48"/>
      <c r="T71" s="10"/>
    </row>
    <row r="72" spans="2:20" ht="15" customHeight="1" x14ac:dyDescent="0.25">
      <c r="B72" s="17"/>
      <c r="C72" s="296" t="s">
        <v>150</v>
      </c>
      <c r="D72" s="296"/>
      <c r="E72" s="296"/>
      <c r="F72" s="296"/>
      <c r="G72" s="296"/>
      <c r="H72" s="296"/>
      <c r="I72" s="296"/>
      <c r="J72" s="296"/>
      <c r="K72" s="296"/>
      <c r="L72" s="296"/>
      <c r="M72" s="296"/>
      <c r="N72" s="296"/>
      <c r="O72" s="296"/>
      <c r="P72" s="296"/>
      <c r="Q72" s="296"/>
      <c r="R72" s="296"/>
      <c r="S72" s="296"/>
      <c r="T72" s="10"/>
    </row>
    <row r="73" spans="2:20" ht="15" customHeight="1" x14ac:dyDescent="0.25">
      <c r="B73" s="17"/>
      <c r="T73" s="10"/>
    </row>
    <row r="74" spans="2:20" ht="15" customHeight="1" x14ac:dyDescent="0.25">
      <c r="B74" s="17"/>
      <c r="C74" s="296" t="s">
        <v>249</v>
      </c>
      <c r="D74" s="296"/>
      <c r="E74" s="296"/>
      <c r="F74" s="296"/>
      <c r="G74" s="296"/>
      <c r="H74" s="296"/>
      <c r="I74" s="296"/>
      <c r="J74" s="296"/>
      <c r="K74" s="296"/>
      <c r="L74" s="296"/>
      <c r="M74" s="296"/>
      <c r="N74" s="296"/>
      <c r="O74" s="296"/>
      <c r="P74" s="296"/>
      <c r="Q74" s="296"/>
      <c r="R74" s="296"/>
      <c r="S74" s="296"/>
      <c r="T74" s="10"/>
    </row>
    <row r="75" spans="2:20" ht="15" customHeight="1" x14ac:dyDescent="0.25">
      <c r="B75" s="17"/>
      <c r="C75" s="296"/>
      <c r="D75" s="296"/>
      <c r="E75" s="296"/>
      <c r="F75" s="296"/>
      <c r="G75" s="296"/>
      <c r="H75" s="296"/>
      <c r="I75" s="296"/>
      <c r="J75" s="296"/>
      <c r="K75" s="296"/>
      <c r="L75" s="296"/>
      <c r="M75" s="296"/>
      <c r="N75" s="296"/>
      <c r="O75" s="296"/>
      <c r="P75" s="296"/>
      <c r="Q75" s="296"/>
      <c r="R75" s="296"/>
      <c r="S75" s="296"/>
      <c r="T75" s="10"/>
    </row>
    <row r="76" spans="2:20" ht="15" customHeight="1" x14ac:dyDescent="0.25">
      <c r="B76" s="17"/>
      <c r="T76" s="10"/>
    </row>
    <row r="77" spans="2:20" ht="15" customHeight="1" x14ac:dyDescent="0.25">
      <c r="B77" s="17"/>
      <c r="C77" s="4" t="s">
        <v>230</v>
      </c>
      <c r="T77" s="10"/>
    </row>
    <row r="78" spans="2:20" ht="15" customHeight="1" x14ac:dyDescent="0.25">
      <c r="B78" s="17"/>
      <c r="T78" s="10"/>
    </row>
    <row r="79" spans="2:20" ht="15" customHeight="1" x14ac:dyDescent="0.25">
      <c r="B79" s="17"/>
      <c r="C79" s="296" t="s">
        <v>260</v>
      </c>
      <c r="D79" s="296"/>
      <c r="E79" s="296"/>
      <c r="F79" s="296"/>
      <c r="G79" s="296"/>
      <c r="H79" s="296"/>
      <c r="I79" s="296"/>
      <c r="J79" s="296"/>
      <c r="K79" s="296"/>
      <c r="L79" s="296"/>
      <c r="M79" s="296"/>
      <c r="N79" s="296"/>
      <c r="O79" s="296"/>
      <c r="P79" s="296"/>
      <c r="Q79" s="296"/>
      <c r="R79" s="296"/>
      <c r="S79" s="296"/>
      <c r="T79" s="10"/>
    </row>
    <row r="80" spans="2:20" ht="15" customHeight="1" x14ac:dyDescent="0.25">
      <c r="B80" s="17"/>
      <c r="C80" s="296"/>
      <c r="D80" s="296"/>
      <c r="E80" s="296"/>
      <c r="F80" s="296"/>
      <c r="G80" s="296"/>
      <c r="H80" s="296"/>
      <c r="I80" s="296"/>
      <c r="J80" s="296"/>
      <c r="K80" s="296"/>
      <c r="L80" s="296"/>
      <c r="M80" s="296"/>
      <c r="N80" s="296"/>
      <c r="O80" s="296"/>
      <c r="P80" s="296"/>
      <c r="Q80" s="296"/>
      <c r="R80" s="296"/>
      <c r="S80" s="296"/>
      <c r="T80" s="10"/>
    </row>
    <row r="81" spans="2:20" ht="15" customHeight="1" x14ac:dyDescent="0.25">
      <c r="B81" s="17"/>
      <c r="T81" s="10"/>
    </row>
    <row r="82" spans="2:20" ht="15" customHeight="1" x14ac:dyDescent="0.25">
      <c r="B82" s="17"/>
      <c r="C82" s="296" t="s">
        <v>261</v>
      </c>
      <c r="D82" s="296"/>
      <c r="E82" s="296"/>
      <c r="F82" s="296"/>
      <c r="G82" s="296"/>
      <c r="H82" s="296"/>
      <c r="I82" s="296"/>
      <c r="J82" s="296"/>
      <c r="K82" s="296"/>
      <c r="L82" s="296"/>
      <c r="M82" s="296"/>
      <c r="N82" s="296"/>
      <c r="O82" s="296"/>
      <c r="P82" s="296"/>
      <c r="Q82" s="296"/>
      <c r="R82" s="296"/>
      <c r="S82" s="296"/>
      <c r="T82" s="10"/>
    </row>
    <row r="83" spans="2:20" ht="15" customHeight="1" x14ac:dyDescent="0.25">
      <c r="B83" s="17"/>
      <c r="C83" s="296"/>
      <c r="D83" s="296"/>
      <c r="E83" s="296"/>
      <c r="F83" s="296"/>
      <c r="G83" s="296"/>
      <c r="H83" s="296"/>
      <c r="I83" s="296"/>
      <c r="J83" s="296"/>
      <c r="K83" s="296"/>
      <c r="L83" s="296"/>
      <c r="M83" s="296"/>
      <c r="N83" s="296"/>
      <c r="O83" s="296"/>
      <c r="P83" s="296"/>
      <c r="Q83" s="296"/>
      <c r="R83" s="296"/>
      <c r="S83" s="296"/>
      <c r="T83" s="10"/>
    </row>
    <row r="84" spans="2:20" ht="15" customHeight="1" x14ac:dyDescent="0.25">
      <c r="B84" s="17"/>
      <c r="C84" s="54"/>
      <c r="D84" s="54"/>
      <c r="E84" s="54"/>
      <c r="F84" s="54"/>
      <c r="G84" s="54"/>
      <c r="H84" s="54"/>
      <c r="I84" s="54"/>
      <c r="J84" s="54"/>
      <c r="K84" s="54"/>
      <c r="L84" s="54"/>
      <c r="M84" s="54"/>
      <c r="N84" s="54"/>
      <c r="O84" s="54"/>
      <c r="P84" s="54"/>
      <c r="Q84" s="54"/>
      <c r="R84" s="54"/>
      <c r="S84" s="54"/>
      <c r="T84" s="10"/>
    </row>
    <row r="85" spans="2:20" ht="15" customHeight="1" x14ac:dyDescent="0.25">
      <c r="B85" s="17"/>
      <c r="C85" s="48"/>
      <c r="T85" s="10"/>
    </row>
    <row r="86" spans="2:20" ht="17.25" customHeight="1" x14ac:dyDescent="0.25">
      <c r="B86" s="17"/>
      <c r="C86" s="149" t="s">
        <v>151</v>
      </c>
      <c r="D86" s="147"/>
      <c r="E86" s="147"/>
      <c r="F86" s="147"/>
      <c r="G86" s="147"/>
      <c r="H86" s="147"/>
      <c r="I86" s="147"/>
      <c r="J86" s="147"/>
      <c r="K86" s="147"/>
      <c r="L86" s="147"/>
      <c r="M86" s="148"/>
      <c r="N86" s="147"/>
      <c r="O86" s="147"/>
      <c r="P86" s="147"/>
      <c r="Q86" s="147"/>
      <c r="R86" s="147"/>
      <c r="S86" s="147"/>
      <c r="T86" s="10"/>
    </row>
    <row r="87" spans="2:20" ht="15.75" customHeight="1" x14ac:dyDescent="0.25">
      <c r="B87" s="17"/>
      <c r="C87" s="48"/>
      <c r="T87" s="10"/>
    </row>
    <row r="88" spans="2:20" ht="15" customHeight="1" x14ac:dyDescent="0.25">
      <c r="B88" s="17"/>
      <c r="C88" s="4" t="s">
        <v>140</v>
      </c>
      <c r="T88" s="10"/>
    </row>
    <row r="89" spans="2:20" ht="15" customHeight="1" x14ac:dyDescent="0.25">
      <c r="B89" s="17"/>
      <c r="T89" s="10"/>
    </row>
    <row r="90" spans="2:20" ht="15" customHeight="1" x14ac:dyDescent="0.25">
      <c r="B90" s="17"/>
      <c r="C90" s="4" t="s">
        <v>143</v>
      </c>
      <c r="T90" s="10"/>
    </row>
    <row r="91" spans="2:20" ht="15" customHeight="1" x14ac:dyDescent="0.25">
      <c r="B91" s="17"/>
      <c r="T91" s="10"/>
    </row>
    <row r="92" spans="2:20" ht="15" customHeight="1" x14ac:dyDescent="0.25">
      <c r="B92" s="17"/>
      <c r="C92" s="4" t="s">
        <v>262</v>
      </c>
      <c r="T92" s="10"/>
    </row>
    <row r="93" spans="2:20" ht="15" customHeight="1" x14ac:dyDescent="0.25">
      <c r="B93" s="17"/>
      <c r="T93" s="10"/>
    </row>
    <row r="94" spans="2:20" ht="15" customHeight="1" x14ac:dyDescent="0.2">
      <c r="B94" s="17"/>
      <c r="C94" s="51" t="s">
        <v>123</v>
      </c>
      <c r="D94" s="4" t="s">
        <v>141</v>
      </c>
      <c r="T94" s="10"/>
    </row>
    <row r="95" spans="2:20" ht="15" customHeight="1" x14ac:dyDescent="0.2">
      <c r="B95" s="17"/>
      <c r="C95" s="51" t="s">
        <v>123</v>
      </c>
      <c r="D95" s="4" t="s">
        <v>142</v>
      </c>
      <c r="T95" s="10"/>
    </row>
    <row r="96" spans="2:20" ht="15" customHeight="1" x14ac:dyDescent="0.2">
      <c r="B96" s="17"/>
      <c r="C96" s="51" t="s">
        <v>123</v>
      </c>
      <c r="D96" s="4" t="s">
        <v>152</v>
      </c>
      <c r="T96" s="10"/>
    </row>
    <row r="97" spans="2:20" ht="15" customHeight="1" x14ac:dyDescent="0.2">
      <c r="B97" s="17"/>
      <c r="C97" s="51" t="s">
        <v>123</v>
      </c>
      <c r="D97" s="4" t="s">
        <v>153</v>
      </c>
      <c r="T97" s="10"/>
    </row>
    <row r="98" spans="2:20" ht="15" customHeight="1" x14ac:dyDescent="0.25">
      <c r="B98" s="17"/>
      <c r="C98" s="48"/>
      <c r="T98" s="10"/>
    </row>
    <row r="99" spans="2:20" ht="15" customHeight="1" x14ac:dyDescent="0.25">
      <c r="B99" s="17"/>
      <c r="C99" s="4" t="s">
        <v>195</v>
      </c>
      <c r="T99" s="10"/>
    </row>
    <row r="100" spans="2:20" ht="15" customHeight="1" x14ac:dyDescent="0.25">
      <c r="B100" s="17"/>
      <c r="T100" s="10"/>
    </row>
    <row r="101" spans="2:20" ht="15" customHeight="1" x14ac:dyDescent="0.2">
      <c r="B101" s="17"/>
      <c r="C101" s="51" t="s">
        <v>123</v>
      </c>
      <c r="D101" s="4" t="s">
        <v>159</v>
      </c>
      <c r="T101" s="10"/>
    </row>
    <row r="102" spans="2:20" ht="15" customHeight="1" x14ac:dyDescent="0.2">
      <c r="B102" s="17"/>
      <c r="C102" s="51" t="s">
        <v>123</v>
      </c>
      <c r="D102" s="4" t="s">
        <v>160</v>
      </c>
      <c r="T102" s="10"/>
    </row>
    <row r="103" spans="2:20" ht="15" customHeight="1" x14ac:dyDescent="0.2">
      <c r="B103" s="17"/>
      <c r="C103" s="51" t="s">
        <v>123</v>
      </c>
      <c r="D103" s="4" t="s">
        <v>161</v>
      </c>
      <c r="T103" s="10"/>
    </row>
    <row r="104" spans="2:20" ht="15" customHeight="1" x14ac:dyDescent="0.25">
      <c r="B104" s="17"/>
      <c r="T104" s="10"/>
    </row>
    <row r="105" spans="2:20" ht="15" customHeight="1" x14ac:dyDescent="0.25">
      <c r="B105" s="17"/>
      <c r="C105" s="296" t="s">
        <v>144</v>
      </c>
      <c r="D105" s="298"/>
      <c r="E105" s="298"/>
      <c r="F105" s="298"/>
      <c r="G105" s="298"/>
      <c r="H105" s="298"/>
      <c r="I105" s="298"/>
      <c r="J105" s="298"/>
      <c r="K105" s="298"/>
      <c r="L105" s="298"/>
      <c r="M105" s="298"/>
      <c r="N105" s="298"/>
      <c r="O105" s="298"/>
      <c r="P105" s="298"/>
      <c r="Q105" s="298"/>
      <c r="R105" s="298"/>
      <c r="S105" s="298"/>
      <c r="T105" s="10"/>
    </row>
    <row r="106" spans="2:20" ht="15" customHeight="1" x14ac:dyDescent="0.25">
      <c r="B106" s="17"/>
      <c r="C106" s="298"/>
      <c r="D106" s="298"/>
      <c r="E106" s="298"/>
      <c r="F106" s="298"/>
      <c r="G106" s="298"/>
      <c r="H106" s="298"/>
      <c r="I106" s="298"/>
      <c r="J106" s="298"/>
      <c r="K106" s="298"/>
      <c r="L106" s="298"/>
      <c r="M106" s="298"/>
      <c r="N106" s="298"/>
      <c r="O106" s="298"/>
      <c r="P106" s="298"/>
      <c r="Q106" s="298"/>
      <c r="R106" s="298"/>
      <c r="S106" s="298"/>
      <c r="T106" s="10"/>
    </row>
    <row r="107" spans="2:20" ht="15" customHeight="1" x14ac:dyDescent="0.2">
      <c r="B107" s="17"/>
      <c r="C107" s="51"/>
      <c r="T107" s="10"/>
    </row>
    <row r="108" spans="2:20" ht="15" customHeight="1" x14ac:dyDescent="0.25">
      <c r="B108" s="17"/>
      <c r="C108" s="28"/>
      <c r="T108" s="10"/>
    </row>
    <row r="109" spans="2:20" ht="15" customHeight="1" thickBot="1" x14ac:dyDescent="0.3">
      <c r="B109" s="19"/>
      <c r="C109" s="11"/>
      <c r="D109" s="11"/>
      <c r="E109" s="11"/>
      <c r="F109" s="11"/>
      <c r="G109" s="11"/>
      <c r="H109" s="11"/>
      <c r="I109" s="11"/>
      <c r="J109" s="11"/>
      <c r="K109" s="11"/>
      <c r="L109" s="11"/>
      <c r="M109" s="12"/>
      <c r="N109" s="11"/>
      <c r="O109" s="11"/>
      <c r="P109" s="11"/>
      <c r="Q109" s="11"/>
      <c r="R109" s="11"/>
      <c r="S109" s="11"/>
      <c r="T109" s="13"/>
    </row>
    <row r="110" spans="2:20" ht="15" customHeight="1" x14ac:dyDescent="0.25"/>
    <row r="111" spans="2:20" ht="15" customHeight="1" x14ac:dyDescent="0.25"/>
    <row r="112" spans="2:20" ht="15" customHeight="1" x14ac:dyDescent="0.25"/>
    <row r="113" spans="11:12" ht="15" customHeight="1" x14ac:dyDescent="0.25"/>
    <row r="114" spans="11:12" ht="15" customHeight="1" x14ac:dyDescent="0.25"/>
    <row r="115" spans="11:12" ht="15" customHeight="1" x14ac:dyDescent="0.25"/>
    <row r="116" spans="11:12" ht="15" customHeight="1" x14ac:dyDescent="0.25"/>
    <row r="117" spans="11:12" x14ac:dyDescent="0.25"/>
    <row r="124" spans="11:12" ht="18" hidden="1" x14ac:dyDescent="0.25">
      <c r="K124" s="294"/>
      <c r="L124" s="294"/>
    </row>
  </sheetData>
  <mergeCells count="13">
    <mergeCell ref="K124:L124"/>
    <mergeCell ref="C3:S3"/>
    <mergeCell ref="C5:S5"/>
    <mergeCell ref="C12:S13"/>
    <mergeCell ref="C79:S80"/>
    <mergeCell ref="C82:S83"/>
    <mergeCell ref="C55:S57"/>
    <mergeCell ref="C64:S65"/>
    <mergeCell ref="C52:S53"/>
    <mergeCell ref="C72:S72"/>
    <mergeCell ref="C74:S75"/>
    <mergeCell ref="C105:S106"/>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1"/>
  <sheetViews>
    <sheetView showGridLines="0" tabSelected="1" topLeftCell="C1" zoomScale="80" zoomScaleNormal="80" workbookViewId="0">
      <selection activeCell="C6" sqref="C6:F6"/>
    </sheetView>
  </sheetViews>
  <sheetFormatPr baseColWidth="10" defaultColWidth="0" defaultRowHeight="14.25" zeroHeight="1" x14ac:dyDescent="0.25"/>
  <cols>
    <col min="1" max="1" width="1.7109375" style="212" customWidth="1"/>
    <col min="2" max="2" width="1.28515625" style="212" customWidth="1"/>
    <col min="3" max="3" width="29" style="212" customWidth="1"/>
    <col min="4" max="4" width="21.85546875" style="212" customWidth="1"/>
    <col min="5" max="5" width="20.140625" style="212" customWidth="1"/>
    <col min="6" max="6" width="22.5703125" style="212" customWidth="1"/>
    <col min="7" max="7" width="74" style="212" customWidth="1"/>
    <col min="8" max="8" width="17.7109375" style="212" customWidth="1"/>
    <col min="9" max="9" width="36.85546875" style="212" customWidth="1"/>
    <col min="10" max="10" width="1.140625" style="212" customWidth="1"/>
    <col min="11" max="11" width="3.140625" style="212" customWidth="1"/>
    <col min="12" max="12" width="11.42578125" style="212" hidden="1" customWidth="1"/>
    <col min="13" max="13" width="6.7109375" style="212" hidden="1" customWidth="1"/>
    <col min="14" max="16384" width="11.42578125" style="212" hidden="1"/>
  </cols>
  <sheetData>
    <row r="1" spans="2:14" ht="6" customHeight="1" thickBot="1" x14ac:dyDescent="0.3">
      <c r="C1" s="213"/>
      <c r="D1" s="213"/>
      <c r="E1" s="213"/>
      <c r="F1" s="213"/>
      <c r="G1" s="214" t="s">
        <v>116</v>
      </c>
      <c r="H1" s="213"/>
      <c r="I1" s="213"/>
    </row>
    <row r="2" spans="2:14" ht="102" customHeight="1" x14ac:dyDescent="0.25">
      <c r="B2" s="215"/>
      <c r="C2" s="216"/>
      <c r="J2" s="217"/>
    </row>
    <row r="3" spans="2:14" ht="34.5" customHeight="1" x14ac:dyDescent="0.25">
      <c r="B3" s="218"/>
      <c r="C3" s="302" t="s">
        <v>163</v>
      </c>
      <c r="D3" s="302"/>
      <c r="E3" s="302"/>
      <c r="F3" s="302"/>
      <c r="G3" s="302"/>
      <c r="H3" s="302"/>
      <c r="I3" s="302"/>
      <c r="J3" s="219"/>
      <c r="K3" s="220"/>
      <c r="L3" s="220"/>
      <c r="M3" s="220"/>
      <c r="N3" s="220"/>
    </row>
    <row r="4" spans="2:14" ht="6" customHeight="1" x14ac:dyDescent="0.25">
      <c r="B4" s="218"/>
      <c r="C4" s="216"/>
      <c r="J4" s="221"/>
    </row>
    <row r="5" spans="2:14" ht="27.75" customHeight="1" x14ac:dyDescent="0.25">
      <c r="B5" s="218"/>
      <c r="C5" s="311" t="s">
        <v>162</v>
      </c>
      <c r="D5" s="312"/>
      <c r="E5" s="312"/>
      <c r="F5" s="313"/>
      <c r="G5" s="311" t="s">
        <v>132</v>
      </c>
      <c r="H5" s="317"/>
      <c r="I5" s="318"/>
      <c r="J5" s="221"/>
    </row>
    <row r="6" spans="2:14" ht="28.5" customHeight="1" x14ac:dyDescent="0.25">
      <c r="B6" s="218"/>
      <c r="C6" s="314" t="s">
        <v>326</v>
      </c>
      <c r="D6" s="315"/>
      <c r="E6" s="315"/>
      <c r="F6" s="316"/>
      <c r="G6" s="319">
        <f>IF(SUM(H11:H58)=0,"",AVERAGEIF((H11:H58),"&lt;&gt;0"))</f>
        <v>78.295454545454547</v>
      </c>
      <c r="H6" s="320"/>
      <c r="I6" s="321"/>
      <c r="J6" s="221"/>
    </row>
    <row r="7" spans="2:14" ht="9.75" customHeight="1" x14ac:dyDescent="0.25">
      <c r="B7" s="218"/>
      <c r="C7" s="216"/>
      <c r="J7" s="221"/>
    </row>
    <row r="8" spans="2:14" ht="26.1" customHeight="1" x14ac:dyDescent="0.25">
      <c r="B8" s="218"/>
      <c r="C8" s="322" t="s">
        <v>156</v>
      </c>
      <c r="D8" s="309" t="s">
        <v>131</v>
      </c>
      <c r="E8" s="309" t="s">
        <v>134</v>
      </c>
      <c r="F8" s="309" t="s">
        <v>131</v>
      </c>
      <c r="G8" s="309" t="s">
        <v>115</v>
      </c>
      <c r="H8" s="309" t="s">
        <v>243</v>
      </c>
      <c r="I8" s="310" t="s">
        <v>120</v>
      </c>
      <c r="J8" s="221"/>
      <c r="K8" s="222"/>
    </row>
    <row r="9" spans="2:14" ht="42.95" customHeight="1" x14ac:dyDescent="0.25">
      <c r="B9" s="218"/>
      <c r="C9" s="323"/>
      <c r="D9" s="309"/>
      <c r="E9" s="324"/>
      <c r="F9" s="309"/>
      <c r="G9" s="309"/>
      <c r="H9" s="309"/>
      <c r="I9" s="310"/>
      <c r="J9" s="221"/>
      <c r="K9" s="222"/>
    </row>
    <row r="10" spans="2:14" ht="10.5" customHeight="1" thickBot="1" x14ac:dyDescent="0.3">
      <c r="B10" s="218"/>
      <c r="C10" s="223"/>
      <c r="D10" s="224"/>
      <c r="E10" s="225"/>
      <c r="F10" s="224"/>
      <c r="G10" s="224"/>
      <c r="H10" s="224"/>
      <c r="I10" s="224"/>
      <c r="J10" s="221"/>
      <c r="K10" s="222"/>
    </row>
    <row r="11" spans="2:14" ht="75.75" customHeight="1" x14ac:dyDescent="0.25">
      <c r="B11" s="218"/>
      <c r="C11" s="325" t="s">
        <v>166</v>
      </c>
      <c r="D11" s="330">
        <f>IF(SUM(H11:H25)=0,"",AVERAGEIF((H11:H25),"&lt;&gt;0"))</f>
        <v>65.769230769230774</v>
      </c>
      <c r="E11" s="303" t="s">
        <v>164</v>
      </c>
      <c r="F11" s="306">
        <f>IF(SUM(H11:H16)=0,"",AVERAGEIF(H11:H16,"&lt;&gt;0"))</f>
        <v>71.25</v>
      </c>
      <c r="G11" s="240" t="s">
        <v>291</v>
      </c>
      <c r="H11" s="265">
        <v>100</v>
      </c>
      <c r="I11" s="264"/>
      <c r="J11" s="221"/>
      <c r="K11" s="222"/>
      <c r="L11" s="226"/>
    </row>
    <row r="12" spans="2:14" ht="64.5" customHeight="1" x14ac:dyDescent="0.25">
      <c r="B12" s="218"/>
      <c r="C12" s="326"/>
      <c r="D12" s="331"/>
      <c r="E12" s="304"/>
      <c r="F12" s="307"/>
      <c r="G12" s="241" t="s">
        <v>263</v>
      </c>
      <c r="H12" s="266">
        <v>100</v>
      </c>
      <c r="I12" s="193"/>
      <c r="J12" s="221"/>
      <c r="K12" s="222"/>
      <c r="L12" s="226"/>
    </row>
    <row r="13" spans="2:14" ht="60.95" customHeight="1" x14ac:dyDescent="0.25">
      <c r="B13" s="218"/>
      <c r="C13" s="326"/>
      <c r="D13" s="331"/>
      <c r="E13" s="304"/>
      <c r="F13" s="307"/>
      <c r="G13" s="242" t="s">
        <v>264</v>
      </c>
      <c r="H13" s="266">
        <v>10</v>
      </c>
      <c r="I13" s="195" t="s">
        <v>320</v>
      </c>
      <c r="J13" s="221"/>
      <c r="K13" s="222"/>
      <c r="L13" s="226"/>
    </row>
    <row r="14" spans="2:14" ht="82.5" customHeight="1" x14ac:dyDescent="0.25">
      <c r="B14" s="218"/>
      <c r="C14" s="326"/>
      <c r="D14" s="331"/>
      <c r="E14" s="304"/>
      <c r="F14" s="307"/>
      <c r="G14" s="241" t="s">
        <v>265</v>
      </c>
      <c r="H14" s="266">
        <v>75</v>
      </c>
      <c r="I14" s="193" t="s">
        <v>307</v>
      </c>
      <c r="J14" s="221"/>
      <c r="K14" s="222"/>
    </row>
    <row r="15" spans="2:14" ht="60.95" customHeight="1" x14ac:dyDescent="0.25">
      <c r="B15" s="218"/>
      <c r="C15" s="326"/>
      <c r="D15" s="331"/>
      <c r="E15" s="304"/>
      <c r="F15" s="307"/>
      <c r="G15" s="241" t="s">
        <v>194</v>
      </c>
      <c r="H15" s="266">
        <v>0</v>
      </c>
      <c r="I15" s="193" t="s">
        <v>305</v>
      </c>
      <c r="J15" s="221"/>
      <c r="K15" s="222"/>
    </row>
    <row r="16" spans="2:14" ht="60.95" customHeight="1" x14ac:dyDescent="0.25">
      <c r="B16" s="218"/>
      <c r="C16" s="326"/>
      <c r="D16" s="331"/>
      <c r="E16" s="305"/>
      <c r="F16" s="308"/>
      <c r="G16" s="243" t="s">
        <v>266</v>
      </c>
      <c r="H16" s="267">
        <v>0</v>
      </c>
      <c r="I16" s="196" t="s">
        <v>305</v>
      </c>
      <c r="J16" s="221"/>
      <c r="K16" s="222"/>
    </row>
    <row r="17" spans="2:10" ht="60.95" customHeight="1" x14ac:dyDescent="0.25">
      <c r="B17" s="218"/>
      <c r="C17" s="326"/>
      <c r="D17" s="331"/>
      <c r="E17" s="328" t="s">
        <v>165</v>
      </c>
      <c r="F17" s="329">
        <f>IF(SUM(H17:H20)=0,"",AVERAGEIF(H17:H20,"&lt;&gt;0"))</f>
        <v>70</v>
      </c>
      <c r="G17" s="242" t="s">
        <v>289</v>
      </c>
      <c r="H17" s="268">
        <v>80</v>
      </c>
      <c r="I17" s="291" t="s">
        <v>306</v>
      </c>
      <c r="J17" s="221"/>
    </row>
    <row r="18" spans="2:10" ht="81.75" customHeight="1" x14ac:dyDescent="0.25">
      <c r="B18" s="218"/>
      <c r="C18" s="326"/>
      <c r="D18" s="331"/>
      <c r="E18" s="304"/>
      <c r="F18" s="307"/>
      <c r="G18" s="244" t="s">
        <v>179</v>
      </c>
      <c r="H18" s="269">
        <v>60</v>
      </c>
      <c r="I18" s="199" t="s">
        <v>321</v>
      </c>
      <c r="J18" s="221"/>
    </row>
    <row r="19" spans="2:10" ht="60.95" customHeight="1" x14ac:dyDescent="0.25">
      <c r="B19" s="218"/>
      <c r="C19" s="326"/>
      <c r="D19" s="331"/>
      <c r="E19" s="304"/>
      <c r="F19" s="307"/>
      <c r="G19" s="274" t="s">
        <v>245</v>
      </c>
      <c r="H19" s="269">
        <v>100</v>
      </c>
      <c r="I19" s="193"/>
      <c r="J19" s="221"/>
    </row>
    <row r="20" spans="2:10" ht="60.95" customHeight="1" x14ac:dyDescent="0.25">
      <c r="B20" s="218"/>
      <c r="C20" s="326"/>
      <c r="D20" s="331"/>
      <c r="E20" s="304"/>
      <c r="F20" s="308"/>
      <c r="G20" s="274" t="s">
        <v>290</v>
      </c>
      <c r="H20" s="270">
        <v>40</v>
      </c>
      <c r="I20" s="200" t="s">
        <v>322</v>
      </c>
      <c r="J20" s="221"/>
    </row>
    <row r="21" spans="2:10" ht="60.95" customHeight="1" x14ac:dyDescent="0.25">
      <c r="B21" s="218"/>
      <c r="C21" s="326"/>
      <c r="D21" s="331"/>
      <c r="E21" s="328" t="s">
        <v>167</v>
      </c>
      <c r="F21" s="329">
        <f>IF(SUM(H21:H25)=0,"",AVERAGEIF(H21:H25,"&lt;&gt;0"))</f>
        <v>58</v>
      </c>
      <c r="G21" s="245" t="s">
        <v>267</v>
      </c>
      <c r="H21" s="268">
        <v>40</v>
      </c>
      <c r="I21" s="201" t="s">
        <v>323</v>
      </c>
      <c r="J21" s="221"/>
    </row>
    <row r="22" spans="2:10" ht="60.95" customHeight="1" x14ac:dyDescent="0.25">
      <c r="B22" s="218"/>
      <c r="C22" s="326"/>
      <c r="D22" s="331"/>
      <c r="E22" s="304"/>
      <c r="F22" s="307"/>
      <c r="G22" s="246" t="s">
        <v>268</v>
      </c>
      <c r="H22" s="269">
        <v>50</v>
      </c>
      <c r="I22" s="202" t="s">
        <v>324</v>
      </c>
      <c r="J22" s="221"/>
    </row>
    <row r="23" spans="2:10" ht="60.95" customHeight="1" x14ac:dyDescent="0.25">
      <c r="B23" s="218"/>
      <c r="C23" s="326"/>
      <c r="D23" s="331"/>
      <c r="E23" s="304"/>
      <c r="F23" s="307"/>
      <c r="G23" s="241" t="s">
        <v>292</v>
      </c>
      <c r="H23" s="269">
        <v>60</v>
      </c>
      <c r="I23" s="202"/>
      <c r="J23" s="221"/>
    </row>
    <row r="24" spans="2:10" ht="60.95" customHeight="1" x14ac:dyDescent="0.25">
      <c r="B24" s="218"/>
      <c r="C24" s="326"/>
      <c r="D24" s="331"/>
      <c r="E24" s="304"/>
      <c r="F24" s="307"/>
      <c r="G24" s="242" t="s">
        <v>288</v>
      </c>
      <c r="H24" s="269">
        <v>80</v>
      </c>
      <c r="I24" s="203"/>
      <c r="J24" s="221"/>
    </row>
    <row r="25" spans="2:10" ht="60.95" customHeight="1" thickBot="1" x14ac:dyDescent="0.3">
      <c r="B25" s="218"/>
      <c r="C25" s="327"/>
      <c r="D25" s="332"/>
      <c r="E25" s="344"/>
      <c r="F25" s="343"/>
      <c r="G25" s="247" t="s">
        <v>298</v>
      </c>
      <c r="H25" s="271">
        <v>60</v>
      </c>
      <c r="I25" s="204" t="s">
        <v>325</v>
      </c>
      <c r="J25" s="221"/>
    </row>
    <row r="26" spans="2:10" ht="60.95" customHeight="1" x14ac:dyDescent="0.25">
      <c r="B26" s="218"/>
      <c r="C26" s="336" t="s">
        <v>168</v>
      </c>
      <c r="D26" s="339">
        <f>IF(SUM(H26:H37)=0,"",AVERAGEIF((H26:H37),"&lt;&gt;0"))</f>
        <v>94.545454545454547</v>
      </c>
      <c r="E26" s="333" t="s">
        <v>164</v>
      </c>
      <c r="F26" s="306">
        <f>IF(SUM(H26:H30)=0,"",AVERAGEIF(H26:H30,"&lt;&gt;0"))</f>
        <v>90</v>
      </c>
      <c r="G26" s="240" t="s">
        <v>270</v>
      </c>
      <c r="H26" s="272">
        <v>0</v>
      </c>
      <c r="I26" s="205" t="s">
        <v>305</v>
      </c>
      <c r="J26" s="221"/>
    </row>
    <row r="27" spans="2:10" ht="60.95" customHeight="1" x14ac:dyDescent="0.25">
      <c r="B27" s="218"/>
      <c r="C27" s="337"/>
      <c r="D27" s="340"/>
      <c r="E27" s="334"/>
      <c r="F27" s="307"/>
      <c r="G27" s="241" t="s">
        <v>271</v>
      </c>
      <c r="H27" s="269">
        <v>100</v>
      </c>
      <c r="I27" s="202"/>
      <c r="J27" s="221"/>
    </row>
    <row r="28" spans="2:10" ht="60.95" customHeight="1" x14ac:dyDescent="0.25">
      <c r="B28" s="218"/>
      <c r="C28" s="337"/>
      <c r="D28" s="340"/>
      <c r="E28" s="334"/>
      <c r="F28" s="307"/>
      <c r="G28" s="241" t="s">
        <v>180</v>
      </c>
      <c r="H28" s="269">
        <v>80</v>
      </c>
      <c r="I28" s="203" t="s">
        <v>308</v>
      </c>
      <c r="J28" s="221"/>
    </row>
    <row r="29" spans="2:10" ht="60.95" customHeight="1" x14ac:dyDescent="0.25">
      <c r="B29" s="218"/>
      <c r="C29" s="337"/>
      <c r="D29" s="340"/>
      <c r="E29" s="334"/>
      <c r="F29" s="307"/>
      <c r="G29" s="248" t="s">
        <v>272</v>
      </c>
      <c r="H29" s="269">
        <v>80</v>
      </c>
      <c r="I29" s="206" t="s">
        <v>309</v>
      </c>
      <c r="J29" s="221"/>
    </row>
    <row r="30" spans="2:10" ht="67.5" customHeight="1" x14ac:dyDescent="0.25">
      <c r="B30" s="218"/>
      <c r="C30" s="337"/>
      <c r="D30" s="340"/>
      <c r="E30" s="335"/>
      <c r="F30" s="307"/>
      <c r="G30" s="249" t="s">
        <v>203</v>
      </c>
      <c r="H30" s="270">
        <v>100</v>
      </c>
      <c r="I30" s="206"/>
      <c r="J30" s="221"/>
    </row>
    <row r="31" spans="2:10" ht="68.25" customHeight="1" x14ac:dyDescent="0.25">
      <c r="B31" s="218"/>
      <c r="C31" s="337"/>
      <c r="D31" s="341"/>
      <c r="E31" s="227" t="s">
        <v>165</v>
      </c>
      <c r="F31" s="228">
        <f>IF(SUM(H31:H31)=0,"",AVERAGE(H31))</f>
        <v>100</v>
      </c>
      <c r="G31" s="249" t="s">
        <v>293</v>
      </c>
      <c r="H31" s="197">
        <v>100</v>
      </c>
      <c r="I31" s="207" t="s">
        <v>310</v>
      </c>
      <c r="J31" s="221"/>
    </row>
    <row r="32" spans="2:10" ht="60.95" customHeight="1" x14ac:dyDescent="0.25">
      <c r="B32" s="218"/>
      <c r="C32" s="337"/>
      <c r="D32" s="341"/>
      <c r="E32" s="334" t="s">
        <v>167</v>
      </c>
      <c r="F32" s="307">
        <f>IF(SUM(H32:H37)=0,"",AVERAGEIF(H32:H37,"&lt;&gt;0"))</f>
        <v>96.666666666666671</v>
      </c>
      <c r="G32" s="250" t="s">
        <v>273</v>
      </c>
      <c r="H32" s="268">
        <v>100</v>
      </c>
      <c r="I32" s="201"/>
      <c r="J32" s="221"/>
    </row>
    <row r="33" spans="2:10" ht="60.95" customHeight="1" x14ac:dyDescent="0.25">
      <c r="B33" s="218"/>
      <c r="C33" s="337"/>
      <c r="D33" s="341"/>
      <c r="E33" s="334"/>
      <c r="F33" s="307"/>
      <c r="G33" s="251" t="s">
        <v>274</v>
      </c>
      <c r="H33" s="269">
        <v>80</v>
      </c>
      <c r="I33" s="208" t="s">
        <v>311</v>
      </c>
      <c r="J33" s="221"/>
    </row>
    <row r="34" spans="2:10" ht="60.95" customHeight="1" x14ac:dyDescent="0.25">
      <c r="B34" s="218"/>
      <c r="C34" s="337"/>
      <c r="D34" s="341"/>
      <c r="E34" s="334"/>
      <c r="F34" s="307"/>
      <c r="G34" s="246" t="s">
        <v>246</v>
      </c>
      <c r="H34" s="269">
        <v>100</v>
      </c>
      <c r="I34" s="202"/>
      <c r="J34" s="221"/>
    </row>
    <row r="35" spans="2:10" ht="60.95" customHeight="1" x14ac:dyDescent="0.25">
      <c r="B35" s="218"/>
      <c r="C35" s="337"/>
      <c r="D35" s="341"/>
      <c r="E35" s="334"/>
      <c r="F35" s="307"/>
      <c r="G35" s="241" t="s">
        <v>247</v>
      </c>
      <c r="H35" s="269">
        <v>100</v>
      </c>
      <c r="I35" s="203"/>
      <c r="J35" s="221"/>
    </row>
    <row r="36" spans="2:10" ht="60.95" customHeight="1" x14ac:dyDescent="0.25">
      <c r="B36" s="218"/>
      <c r="C36" s="337"/>
      <c r="D36" s="341"/>
      <c r="E36" s="334"/>
      <c r="F36" s="307"/>
      <c r="G36" s="242" t="s">
        <v>275</v>
      </c>
      <c r="H36" s="269">
        <v>100</v>
      </c>
      <c r="I36" s="202"/>
      <c r="J36" s="221"/>
    </row>
    <row r="37" spans="2:10" ht="52.5" customHeight="1" thickBot="1" x14ac:dyDescent="0.3">
      <c r="B37" s="218"/>
      <c r="C37" s="338"/>
      <c r="D37" s="342"/>
      <c r="E37" s="355"/>
      <c r="F37" s="343"/>
      <c r="G37" s="252" t="s">
        <v>276</v>
      </c>
      <c r="H37" s="271">
        <v>100</v>
      </c>
      <c r="I37" s="204"/>
      <c r="J37" s="221"/>
    </row>
    <row r="38" spans="2:10" ht="71.25" customHeight="1" x14ac:dyDescent="0.25">
      <c r="B38" s="218"/>
      <c r="C38" s="336" t="s">
        <v>169</v>
      </c>
      <c r="D38" s="348">
        <f>IF(SUM(H38:H44)=0,"",AVERAGEIF((H38:H44),"&lt;&gt;0"))</f>
        <v>73.333333333333329</v>
      </c>
      <c r="E38" s="364" t="s">
        <v>164</v>
      </c>
      <c r="F38" s="358">
        <f>IF(SUM(H38:H40)=0,"",AVERAGEIF(H38:H40,"&lt;&gt;0"))</f>
        <v>90</v>
      </c>
      <c r="G38" s="253" t="s">
        <v>277</v>
      </c>
      <c r="H38" s="272">
        <v>100</v>
      </c>
      <c r="I38" s="205"/>
      <c r="J38" s="221"/>
    </row>
    <row r="39" spans="2:10" ht="71.25" customHeight="1" x14ac:dyDescent="0.25">
      <c r="B39" s="218"/>
      <c r="C39" s="337"/>
      <c r="D39" s="349"/>
      <c r="E39" s="347"/>
      <c r="F39" s="359"/>
      <c r="G39" s="246" t="s">
        <v>204</v>
      </c>
      <c r="H39" s="269">
        <v>80</v>
      </c>
      <c r="I39" s="209" t="s">
        <v>312</v>
      </c>
      <c r="J39" s="221"/>
    </row>
    <row r="40" spans="2:10" ht="60.95" customHeight="1" x14ac:dyDescent="0.25">
      <c r="B40" s="218"/>
      <c r="C40" s="337"/>
      <c r="D40" s="349"/>
      <c r="E40" s="346"/>
      <c r="F40" s="360"/>
      <c r="G40" s="254" t="s">
        <v>278</v>
      </c>
      <c r="H40" s="270"/>
      <c r="I40" s="196"/>
      <c r="J40" s="221"/>
    </row>
    <row r="41" spans="2:10" ht="60.95" customHeight="1" x14ac:dyDescent="0.25">
      <c r="B41" s="218"/>
      <c r="C41" s="337"/>
      <c r="D41" s="350"/>
      <c r="E41" s="345" t="s">
        <v>165</v>
      </c>
      <c r="F41" s="329">
        <f>IF(SUM(H41:H42)=0,"",AVERAGEIF(H41:H42,"&lt;&gt;0"))</f>
        <v>70</v>
      </c>
      <c r="G41" s="255" t="s">
        <v>279</v>
      </c>
      <c r="H41" s="273">
        <v>60</v>
      </c>
      <c r="I41" s="200"/>
      <c r="J41" s="221"/>
    </row>
    <row r="42" spans="2:10" ht="60.95" customHeight="1" x14ac:dyDescent="0.25">
      <c r="B42" s="218"/>
      <c r="C42" s="337"/>
      <c r="D42" s="350"/>
      <c r="E42" s="346"/>
      <c r="F42" s="308"/>
      <c r="G42" s="254" t="s">
        <v>280</v>
      </c>
      <c r="H42" s="270">
        <v>80</v>
      </c>
      <c r="I42" s="198"/>
      <c r="J42" s="221"/>
    </row>
    <row r="43" spans="2:10" ht="60.95" customHeight="1" x14ac:dyDescent="0.25">
      <c r="B43" s="218"/>
      <c r="C43" s="337"/>
      <c r="D43" s="350"/>
      <c r="E43" s="345" t="s">
        <v>167</v>
      </c>
      <c r="F43" s="300">
        <f>IF(SUM(H43:H44)=0,"",AVERAGEIF(H43:H44,"&lt;&gt;0"))</f>
        <v>60</v>
      </c>
      <c r="G43" s="255" t="s">
        <v>281</v>
      </c>
      <c r="H43" s="268">
        <v>60</v>
      </c>
      <c r="I43" s="210"/>
      <c r="J43" s="221"/>
    </row>
    <row r="44" spans="2:10" ht="60.95" customHeight="1" thickBot="1" x14ac:dyDescent="0.3">
      <c r="B44" s="218"/>
      <c r="C44" s="338"/>
      <c r="D44" s="351"/>
      <c r="E44" s="356"/>
      <c r="F44" s="301"/>
      <c r="G44" s="256" t="s">
        <v>282</v>
      </c>
      <c r="H44" s="271">
        <v>60</v>
      </c>
      <c r="I44" s="211"/>
      <c r="J44" s="221"/>
    </row>
    <row r="45" spans="2:10" ht="60.95" customHeight="1" x14ac:dyDescent="0.25">
      <c r="B45" s="218"/>
      <c r="C45" s="361" t="s">
        <v>170</v>
      </c>
      <c r="D45" s="352">
        <f>IF(SUM(H45:H51)=0,"",AVERAGEIF((H45:H51),"&lt;&gt;0"))</f>
        <v>78.571428571428569</v>
      </c>
      <c r="E45" s="229" t="s">
        <v>164</v>
      </c>
      <c r="F45" s="230">
        <f>IF(SUM(H45:H45)=0,"",AVERAGE(H45))</f>
        <v>100</v>
      </c>
      <c r="G45" s="257" t="s">
        <v>294</v>
      </c>
      <c r="H45" s="194">
        <v>100</v>
      </c>
      <c r="I45" s="231"/>
      <c r="J45" s="221"/>
    </row>
    <row r="46" spans="2:10" ht="84.75" customHeight="1" x14ac:dyDescent="0.25">
      <c r="B46" s="218"/>
      <c r="C46" s="362"/>
      <c r="D46" s="353"/>
      <c r="E46" s="345" t="s">
        <v>165</v>
      </c>
      <c r="F46" s="300">
        <f>IF(SUM(H46:H48)=0,"",AVERAGEIF(H46:H48,"&lt;&gt;0"))</f>
        <v>73.333333333333329</v>
      </c>
      <c r="G46" s="258" t="s">
        <v>295</v>
      </c>
      <c r="H46" s="268">
        <v>60</v>
      </c>
      <c r="I46" s="210"/>
      <c r="J46" s="221"/>
    </row>
    <row r="47" spans="2:10" ht="60.95" customHeight="1" x14ac:dyDescent="0.25">
      <c r="B47" s="218"/>
      <c r="C47" s="362"/>
      <c r="D47" s="353"/>
      <c r="E47" s="347"/>
      <c r="F47" s="359"/>
      <c r="G47" s="259" t="s">
        <v>178</v>
      </c>
      <c r="H47" s="269">
        <v>100</v>
      </c>
      <c r="I47" s="193"/>
      <c r="J47" s="221"/>
    </row>
    <row r="48" spans="2:10" ht="83.25" customHeight="1" x14ac:dyDescent="0.25">
      <c r="B48" s="218"/>
      <c r="C48" s="362"/>
      <c r="D48" s="353"/>
      <c r="E48" s="346"/>
      <c r="F48" s="360"/>
      <c r="G48" s="260" t="s">
        <v>177</v>
      </c>
      <c r="H48" s="270">
        <v>60</v>
      </c>
      <c r="I48" s="196"/>
      <c r="J48" s="221"/>
    </row>
    <row r="49" spans="2:12" ht="60.95" customHeight="1" x14ac:dyDescent="0.25">
      <c r="B49" s="218"/>
      <c r="C49" s="362"/>
      <c r="D49" s="353"/>
      <c r="E49" s="345" t="s">
        <v>167</v>
      </c>
      <c r="F49" s="300">
        <f>IF(SUM(H49:H51)=0,"",AVERAGEIF(H49:H51,"&lt;&gt;0"))</f>
        <v>76.666666666666671</v>
      </c>
      <c r="G49" s="255" t="s">
        <v>283</v>
      </c>
      <c r="H49" s="268">
        <v>80</v>
      </c>
      <c r="I49" s="232"/>
      <c r="J49" s="221"/>
      <c r="K49" s="233"/>
      <c r="L49" s="233"/>
    </row>
    <row r="50" spans="2:12" ht="60.95" customHeight="1" x14ac:dyDescent="0.25">
      <c r="B50" s="218"/>
      <c r="C50" s="362"/>
      <c r="D50" s="353"/>
      <c r="E50" s="347"/>
      <c r="F50" s="359"/>
      <c r="G50" s="259" t="s">
        <v>284</v>
      </c>
      <c r="H50" s="269">
        <v>90</v>
      </c>
      <c r="I50" s="234"/>
      <c r="J50" s="221"/>
      <c r="K50" s="233"/>
      <c r="L50" s="233"/>
    </row>
    <row r="51" spans="2:12" ht="90.75" customHeight="1" thickBot="1" x14ac:dyDescent="0.3">
      <c r="B51" s="218"/>
      <c r="C51" s="363"/>
      <c r="D51" s="354"/>
      <c r="E51" s="356"/>
      <c r="F51" s="301"/>
      <c r="G51" s="261" t="s">
        <v>296</v>
      </c>
      <c r="H51" s="271">
        <v>60</v>
      </c>
      <c r="I51" s="235"/>
      <c r="J51" s="221"/>
      <c r="K51" s="233"/>
      <c r="L51" s="233"/>
    </row>
    <row r="52" spans="2:12" ht="60.95" customHeight="1" x14ac:dyDescent="0.25">
      <c r="B52" s="218"/>
      <c r="C52" s="325" t="s">
        <v>172</v>
      </c>
      <c r="D52" s="357">
        <f>IF(SUM(H52:H58)=0,"",AVERAGEIF((H52:H58),"&lt;&gt;0"))</f>
        <v>80</v>
      </c>
      <c r="E52" s="303" t="s">
        <v>164</v>
      </c>
      <c r="F52" s="358">
        <f>IF(SUM(H52:H53)=0,"",AVERAGEIF(H52:H53,"&lt;&gt;0"))</f>
        <v>80</v>
      </c>
      <c r="G52" s="262" t="s">
        <v>205</v>
      </c>
      <c r="H52" s="272">
        <v>80</v>
      </c>
      <c r="I52" s="205"/>
      <c r="J52" s="221"/>
    </row>
    <row r="53" spans="2:12" ht="60.95" customHeight="1" x14ac:dyDescent="0.25">
      <c r="B53" s="218"/>
      <c r="C53" s="326"/>
      <c r="D53" s="350"/>
      <c r="E53" s="304"/>
      <c r="F53" s="360"/>
      <c r="G53" s="263" t="s">
        <v>285</v>
      </c>
      <c r="H53" s="270">
        <v>80</v>
      </c>
      <c r="I53" s="236"/>
      <c r="J53" s="221"/>
    </row>
    <row r="54" spans="2:12" ht="60.95" customHeight="1" x14ac:dyDescent="0.25">
      <c r="B54" s="218"/>
      <c r="C54" s="326"/>
      <c r="D54" s="350"/>
      <c r="E54" s="345" t="s">
        <v>165</v>
      </c>
      <c r="F54" s="300">
        <f>IF(SUM(H54:H56)=0,"",AVERAGEIF(H54:H56,"&lt;&gt;0"))</f>
        <v>80</v>
      </c>
      <c r="G54" s="258" t="s">
        <v>286</v>
      </c>
      <c r="H54" s="268">
        <v>80</v>
      </c>
      <c r="I54" s="203"/>
      <c r="J54" s="221"/>
    </row>
    <row r="55" spans="2:12" ht="60.95" customHeight="1" x14ac:dyDescent="0.25">
      <c r="B55" s="218"/>
      <c r="C55" s="326"/>
      <c r="D55" s="350"/>
      <c r="E55" s="347"/>
      <c r="F55" s="359"/>
      <c r="G55" s="259" t="s">
        <v>171</v>
      </c>
      <c r="H55" s="269">
        <v>80</v>
      </c>
      <c r="I55" s="202"/>
      <c r="J55" s="221"/>
    </row>
    <row r="56" spans="2:12" ht="60.95" customHeight="1" x14ac:dyDescent="0.25">
      <c r="B56" s="218"/>
      <c r="C56" s="326"/>
      <c r="D56" s="350"/>
      <c r="E56" s="346"/>
      <c r="F56" s="360"/>
      <c r="G56" s="263" t="s">
        <v>299</v>
      </c>
      <c r="H56" s="270">
        <v>80</v>
      </c>
      <c r="I56" s="206"/>
      <c r="J56" s="221"/>
    </row>
    <row r="57" spans="2:12" ht="60.95" customHeight="1" x14ac:dyDescent="0.25">
      <c r="B57" s="218"/>
      <c r="C57" s="326"/>
      <c r="D57" s="350"/>
      <c r="E57" s="328" t="s">
        <v>167</v>
      </c>
      <c r="F57" s="300">
        <f>IF(SUM(H57:H58)=0,"",AVERAGEIF(H57:H58,"&lt;&gt;0"))</f>
        <v>80</v>
      </c>
      <c r="G57" s="258" t="s">
        <v>244</v>
      </c>
      <c r="H57" s="268">
        <v>80</v>
      </c>
      <c r="I57" s="201"/>
      <c r="J57" s="221"/>
    </row>
    <row r="58" spans="2:12" ht="60.95" customHeight="1" thickBot="1" x14ac:dyDescent="0.3">
      <c r="B58" s="218"/>
      <c r="C58" s="327"/>
      <c r="D58" s="351"/>
      <c r="E58" s="344"/>
      <c r="F58" s="301"/>
      <c r="G58" s="261" t="s">
        <v>297</v>
      </c>
      <c r="H58" s="271">
        <v>80</v>
      </c>
      <c r="I58" s="204"/>
      <c r="J58" s="221"/>
    </row>
    <row r="59" spans="2:12" ht="8.25" customHeight="1" thickBot="1" x14ac:dyDescent="0.3">
      <c r="B59" s="237"/>
      <c r="C59" s="213"/>
      <c r="D59" s="213"/>
      <c r="E59" s="213"/>
      <c r="F59" s="213"/>
      <c r="G59" s="214"/>
      <c r="H59" s="213"/>
      <c r="I59" s="213"/>
      <c r="J59" s="238"/>
    </row>
    <row r="60" spans="2:12" ht="14.25" customHeight="1" x14ac:dyDescent="0.25"/>
    <row r="61" spans="2:12" ht="14.25" hidden="1" customHeight="1" x14ac:dyDescent="0.25">
      <c r="F61" s="239"/>
    </row>
    <row r="62" spans="2:12" ht="14.25" hidden="1" customHeight="1" x14ac:dyDescent="0.25"/>
    <row r="63" spans="2:12" ht="14.25" hidden="1" customHeight="1" x14ac:dyDescent="0.25"/>
    <row r="64" spans="2:12" ht="14.25" hidden="1" customHeight="1" x14ac:dyDescent="0.25"/>
    <row r="69" spans="4:4" hidden="1" x14ac:dyDescent="0.25">
      <c r="D69" s="239"/>
    </row>
    <row r="155" x14ac:dyDescent="0.25"/>
    <row r="156" x14ac:dyDescent="0.25"/>
    <row r="157" x14ac:dyDescent="0.25"/>
    <row r="158" x14ac:dyDescent="0.25"/>
    <row r="159" x14ac:dyDescent="0.25"/>
    <row r="160" x14ac:dyDescent="0.25"/>
    <row r="161" x14ac:dyDescent="0.25"/>
  </sheetData>
  <sheetProtection selectLockedCells="1" selectUnlockedCells="1"/>
  <protectedRanges>
    <protectedRange sqref="F45:F51 F57:F58 F11:F43" name="Actual"/>
    <protectedRange sqref="I18 I20:I21 I26 I32:I43 I54:I56 H52:H56 H57:I58 I28:I30 H44:I51 H11:H43" name="Simulado_1"/>
    <protectedRange sqref="I14:I16" name="Simulado_2"/>
    <protectedRange sqref="I17" name="Simulado_4"/>
    <protectedRange sqref="I19" name="Simulado_5"/>
    <protectedRange sqref="I22:I25" name="Simulado_7"/>
    <protectedRange sqref="I27" name="Simulado_10"/>
    <protectedRange sqref="I31" name="Simulado_11"/>
    <protectedRange sqref="I52" name="Simulado_13"/>
    <protectedRange sqref="I53" name="Simulado_14"/>
  </protectedRanges>
  <mergeCells count="48">
    <mergeCell ref="C52:C58"/>
    <mergeCell ref="E52:E53"/>
    <mergeCell ref="D52:D58"/>
    <mergeCell ref="E54:E56"/>
    <mergeCell ref="F38:F40"/>
    <mergeCell ref="F41:F42"/>
    <mergeCell ref="E57:E58"/>
    <mergeCell ref="F49:F51"/>
    <mergeCell ref="F52:F53"/>
    <mergeCell ref="F54:F56"/>
    <mergeCell ref="F57:F58"/>
    <mergeCell ref="F46:F48"/>
    <mergeCell ref="C38:C44"/>
    <mergeCell ref="E49:E51"/>
    <mergeCell ref="C45:C51"/>
    <mergeCell ref="E38:E40"/>
    <mergeCell ref="E41:E42"/>
    <mergeCell ref="E46:E48"/>
    <mergeCell ref="D38:D44"/>
    <mergeCell ref="D45:D51"/>
    <mergeCell ref="E32:E37"/>
    <mergeCell ref="E43:E44"/>
    <mergeCell ref="E17:E20"/>
    <mergeCell ref="F17:F20"/>
    <mergeCell ref="D11:D25"/>
    <mergeCell ref="E26:E30"/>
    <mergeCell ref="C26:C37"/>
    <mergeCell ref="D26:D37"/>
    <mergeCell ref="F26:F30"/>
    <mergeCell ref="F32:F37"/>
    <mergeCell ref="F21:F25"/>
    <mergeCell ref="E21:E25"/>
    <mergeCell ref="F43:F44"/>
    <mergeCell ref="C3:I3"/>
    <mergeCell ref="E11:E16"/>
    <mergeCell ref="F11:F16"/>
    <mergeCell ref="H8:H9"/>
    <mergeCell ref="I8:I9"/>
    <mergeCell ref="C5:F5"/>
    <mergeCell ref="C6:F6"/>
    <mergeCell ref="G5:I5"/>
    <mergeCell ref="G6:I6"/>
    <mergeCell ref="C8:C9"/>
    <mergeCell ref="D8:D9"/>
    <mergeCell ref="E8:E9"/>
    <mergeCell ref="F8:F9"/>
    <mergeCell ref="G8:G9"/>
    <mergeCell ref="C11:C25"/>
  </mergeCells>
  <conditionalFormatting sqref="D11:D58">
    <cfRule type="cellIs" dxfId="22" priority="3" operator="equal">
      <formula>0</formula>
    </cfRule>
    <cfRule type="cellIs" dxfId="21" priority="54" operator="between">
      <formula>80.5</formula>
      <formula>100</formula>
    </cfRule>
    <cfRule type="cellIs" dxfId="20" priority="55" operator="between">
      <formula>60.5</formula>
      <formula>80.5</formula>
    </cfRule>
    <cfRule type="cellIs" dxfId="19" priority="56" operator="between">
      <formula>40.5</formula>
      <formula>60.5</formula>
    </cfRule>
    <cfRule type="cellIs" dxfId="18" priority="57" operator="between">
      <formula>20.5</formula>
      <formula>40.5</formula>
    </cfRule>
    <cfRule type="cellIs" dxfId="17" priority="58" operator="between">
      <formula>0.1</formula>
      <formula>20.5</formula>
    </cfRule>
  </conditionalFormatting>
  <conditionalFormatting sqref="F11:F17 F21:F43 F45:F52 F54 F57:F58">
    <cfRule type="cellIs" dxfId="16" priority="83" operator="between">
      <formula>80.5</formula>
      <formula>100</formula>
    </cfRule>
    <cfRule type="cellIs" dxfId="15" priority="84" operator="between">
      <formula>60.5</formula>
      <formula>80.5</formula>
    </cfRule>
    <cfRule type="cellIs" dxfId="14" priority="91" operator="between">
      <formula>40.5</formula>
      <formula>60.5</formula>
    </cfRule>
    <cfRule type="cellIs" dxfId="13" priority="92" operator="between">
      <formula>20.5</formula>
      <formula>40.5</formula>
    </cfRule>
  </conditionalFormatting>
  <conditionalFormatting sqref="F11:F43 F45:F52 F54 F57:F58">
    <cfRule type="cellIs" dxfId="12" priority="93" operator="between">
      <formula>0.1</formula>
      <formula>20.5</formula>
    </cfRule>
  </conditionalFormatting>
  <conditionalFormatting sqref="F11:F58">
    <cfRule type="cellIs" dxfId="11" priority="2" operator="equal">
      <formula>0</formula>
    </cfRule>
  </conditionalFormatting>
  <conditionalFormatting sqref="G6:I6 H11:H58">
    <cfRule type="cellIs" dxfId="10" priority="64" operator="between">
      <formula>80.5</formula>
      <formula>100</formula>
    </cfRule>
    <cfRule type="cellIs" dxfId="9" priority="65" operator="between">
      <formula>60.5</formula>
      <formula>80.5</formula>
    </cfRule>
    <cfRule type="cellIs" dxfId="8" priority="66" operator="between">
      <formula>40.5</formula>
      <formula>60.5</formula>
    </cfRule>
    <cfRule type="cellIs" dxfId="7" priority="67" operator="between">
      <formula>20.5</formula>
      <formula>40.5</formula>
    </cfRule>
    <cfRule type="cellIs" dxfId="6" priority="68" operator="between">
      <formula>1</formula>
      <formula>20.5</formula>
    </cfRule>
  </conditionalFormatting>
  <dataValidations count="5">
    <dataValidation type="whole" operator="equal" allowBlank="1" showInputMessage="1" showErrorMessage="1" errorTitle="ATENCIÓN!" error="No se pueden modificar datos aquí" sqref="J3:N3">
      <formula1>578457854578547000</formula1>
    </dataValidation>
    <dataValidation type="custom" operator="equal" allowBlank="1" showInputMessage="1" showErrorMessage="1" error="NO DEBE MODIFICAR ESTAS CELDAS" sqref="G6:I6">
      <formula1>"No"</formula1>
    </dataValidation>
    <dataValidation type="custom" allowBlank="1" showInputMessage="1" showErrorMessage="1" error="NO DEBE MODIFICAR ESTAS CELDAS" sqref="D11:D58">
      <formula1>"no"</formula1>
    </dataValidation>
    <dataValidation type="whole" allowBlank="1" showInputMessage="1" showErrorMessage="1" error="Solo se permiten valores entre 0 y 100._x000a_" sqref="H11:H58">
      <formula1>0</formula1>
      <formula2>100</formula2>
    </dataValidation>
    <dataValidation type="custom" allowBlank="1" showInputMessage="1" showErrorMessage="1" error="NO DEBE MODIFICAR ESTAS CELDAS" sqref="F11:F58">
      <formula1>"no ingresar nada"</formula1>
    </dataValidation>
  </dataValidations>
  <pageMargins left="1.299212598425197" right="0.70866141732283472" top="0.74803149606299213" bottom="0.74803149606299213" header="0.31496062992125984" footer="0.31496062992125984"/>
  <pageSetup paperSize="5" scale="65"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7"/>
  <sheetViews>
    <sheetView showGridLines="0" topLeftCell="A4" zoomScale="90" zoomScaleNormal="90" workbookViewId="0">
      <selection activeCell="C3" sqref="C3:R3"/>
    </sheetView>
  </sheetViews>
  <sheetFormatPr baseColWidth="10" defaultColWidth="0" defaultRowHeight="14.25" zeroHeight="1" x14ac:dyDescent="0.2"/>
  <cols>
    <col min="1" max="1" width="1.85546875" style="32" customWidth="1"/>
    <col min="2" max="2" width="1.7109375" style="32" customWidth="1"/>
    <col min="3" max="5" width="11.42578125" style="32" customWidth="1"/>
    <col min="6" max="6" width="13.42578125" style="32" customWidth="1"/>
    <col min="7" max="18" width="11.42578125" style="32" customWidth="1"/>
    <col min="19" max="19" width="1" style="32" customWidth="1"/>
    <col min="20" max="20" width="3.85546875" style="32" customWidth="1"/>
    <col min="21" max="22" width="0" style="32" hidden="1" customWidth="1"/>
    <col min="23" max="16384" width="11.42578125" style="32" hidden="1"/>
  </cols>
  <sheetData>
    <row r="1" spans="2:19" ht="7.5" customHeight="1" thickBot="1" x14ac:dyDescent="0.25"/>
    <row r="2" spans="2:19" ht="93" customHeight="1" x14ac:dyDescent="0.2">
      <c r="B2" s="29"/>
      <c r="C2" s="30"/>
      <c r="D2" s="30"/>
      <c r="E2" s="30"/>
      <c r="F2" s="30"/>
      <c r="G2" s="30"/>
      <c r="H2" s="30"/>
      <c r="I2" s="30"/>
      <c r="J2" s="30"/>
      <c r="K2" s="30"/>
      <c r="L2" s="30"/>
      <c r="M2" s="30"/>
      <c r="N2" s="30"/>
      <c r="O2" s="30"/>
      <c r="P2" s="30"/>
      <c r="Q2" s="30"/>
      <c r="R2" s="30"/>
      <c r="S2" s="31"/>
    </row>
    <row r="3" spans="2:19" ht="30.75" customHeight="1" x14ac:dyDescent="0.2">
      <c r="B3" s="33"/>
      <c r="C3" s="292" t="s">
        <v>173</v>
      </c>
      <c r="D3" s="292"/>
      <c r="E3" s="292"/>
      <c r="F3" s="292"/>
      <c r="G3" s="292"/>
      <c r="H3" s="292"/>
      <c r="I3" s="292"/>
      <c r="J3" s="292"/>
      <c r="K3" s="292"/>
      <c r="L3" s="292"/>
      <c r="M3" s="292"/>
      <c r="N3" s="292"/>
      <c r="O3" s="292"/>
      <c r="P3" s="292"/>
      <c r="Q3" s="292"/>
      <c r="R3" s="292"/>
      <c r="S3" s="34"/>
    </row>
    <row r="4" spans="2:19" ht="6.75" customHeight="1" x14ac:dyDescent="0.2">
      <c r="B4" s="33"/>
      <c r="S4" s="34"/>
    </row>
    <row r="5" spans="2:19" x14ac:dyDescent="0.2">
      <c r="B5" s="33"/>
      <c r="S5" s="34"/>
    </row>
    <row r="6" spans="2:19" ht="18" customHeight="1" x14ac:dyDescent="0.25">
      <c r="B6" s="33"/>
      <c r="C6" s="133" t="s">
        <v>145</v>
      </c>
      <c r="D6" s="134"/>
      <c r="E6" s="134"/>
      <c r="F6" s="134"/>
      <c r="G6" s="134"/>
      <c r="H6" s="134"/>
      <c r="I6" s="134"/>
      <c r="J6" s="134"/>
      <c r="K6" s="134"/>
      <c r="L6" s="134"/>
      <c r="M6" s="134"/>
      <c r="N6" s="134"/>
      <c r="O6" s="134"/>
      <c r="P6" s="134"/>
      <c r="Q6" s="134"/>
      <c r="R6" s="134"/>
      <c r="S6" s="34"/>
    </row>
    <row r="7" spans="2:19" x14ac:dyDescent="0.2">
      <c r="B7" s="33"/>
      <c r="S7" s="34"/>
    </row>
    <row r="8" spans="2:19" ht="14.25" customHeight="1" x14ac:dyDescent="0.2">
      <c r="B8" s="33"/>
      <c r="F8" s="367" t="s">
        <v>214</v>
      </c>
      <c r="G8" s="367"/>
      <c r="H8" s="367"/>
      <c r="I8" s="367"/>
      <c r="J8" s="367"/>
      <c r="K8" s="367"/>
      <c r="L8" s="367"/>
      <c r="M8" s="367"/>
      <c r="N8" s="367"/>
      <c r="S8" s="34"/>
    </row>
    <row r="9" spans="2:19" x14ac:dyDescent="0.2">
      <c r="B9" s="33"/>
      <c r="S9" s="34"/>
    </row>
    <row r="10" spans="2:19" x14ac:dyDescent="0.2">
      <c r="B10" s="33"/>
      <c r="S10" s="34"/>
    </row>
    <row r="11" spans="2:19" x14ac:dyDescent="0.2">
      <c r="B11" s="33"/>
      <c r="S11" s="34"/>
    </row>
    <row r="12" spans="2:19" x14ac:dyDescent="0.2">
      <c r="B12" s="33"/>
      <c r="S12" s="34"/>
    </row>
    <row r="13" spans="2:19" x14ac:dyDescent="0.2">
      <c r="B13" s="33"/>
      <c r="G13" s="275"/>
      <c r="H13" s="275" t="s">
        <v>122</v>
      </c>
      <c r="I13" s="275" t="s">
        <v>121</v>
      </c>
      <c r="S13" s="34"/>
    </row>
    <row r="14" spans="2:19" x14ac:dyDescent="0.2">
      <c r="B14" s="33"/>
      <c r="G14" s="275" t="str">
        <f>+Inicio!C5</f>
        <v>POLÍTICA DEFENSA JURÍDICA - TERRITORIO</v>
      </c>
      <c r="H14" s="275">
        <v>100</v>
      </c>
      <c r="I14" s="276">
        <f>+Autodiagnóstico!G6</f>
        <v>78.295454545454547</v>
      </c>
      <c r="S14" s="34"/>
    </row>
    <row r="15" spans="2:19" x14ac:dyDescent="0.2">
      <c r="B15" s="33"/>
      <c r="S15" s="34"/>
    </row>
    <row r="16" spans="2:19" x14ac:dyDescent="0.2">
      <c r="B16" s="33"/>
      <c r="S16" s="34"/>
    </row>
    <row r="17" spans="2:19" x14ac:dyDescent="0.2">
      <c r="B17" s="33"/>
      <c r="S17" s="34"/>
    </row>
    <row r="18" spans="2:19" x14ac:dyDescent="0.2">
      <c r="B18" s="33"/>
      <c r="S18" s="34"/>
    </row>
    <row r="19" spans="2:19" x14ac:dyDescent="0.2">
      <c r="B19" s="33"/>
      <c r="S19" s="34"/>
    </row>
    <row r="20" spans="2:19" x14ac:dyDescent="0.2">
      <c r="B20" s="33"/>
      <c r="S20" s="34"/>
    </row>
    <row r="21" spans="2:19" x14ac:dyDescent="0.2">
      <c r="B21" s="33"/>
      <c r="S21" s="34"/>
    </row>
    <row r="22" spans="2:19" x14ac:dyDescent="0.2">
      <c r="B22" s="33"/>
      <c r="S22" s="34"/>
    </row>
    <row r="23" spans="2:19" x14ac:dyDescent="0.2">
      <c r="B23" s="33"/>
      <c r="S23" s="34"/>
    </row>
    <row r="24" spans="2:19" x14ac:dyDescent="0.2">
      <c r="B24" s="33"/>
      <c r="S24" s="34"/>
    </row>
    <row r="25" spans="2:19" x14ac:dyDescent="0.2">
      <c r="B25" s="33"/>
      <c r="S25" s="34"/>
    </row>
    <row r="26" spans="2:19" x14ac:dyDescent="0.2">
      <c r="B26" s="33"/>
      <c r="S26" s="34"/>
    </row>
    <row r="27" spans="2:19" x14ac:dyDescent="0.2">
      <c r="B27" s="33"/>
      <c r="S27" s="34"/>
    </row>
    <row r="28" spans="2:19" x14ac:dyDescent="0.2">
      <c r="B28" s="33"/>
      <c r="S28" s="34"/>
    </row>
    <row r="29" spans="2:19" x14ac:dyDescent="0.2">
      <c r="B29" s="33"/>
      <c r="S29" s="34"/>
    </row>
    <row r="30" spans="2:19" ht="18" customHeight="1" x14ac:dyDescent="0.25">
      <c r="B30" s="33"/>
      <c r="C30" s="133" t="s">
        <v>157</v>
      </c>
      <c r="D30" s="134"/>
      <c r="E30" s="134"/>
      <c r="F30" s="134"/>
      <c r="G30" s="134"/>
      <c r="H30" s="134"/>
      <c r="I30" s="134"/>
      <c r="J30" s="134"/>
      <c r="K30" s="134"/>
      <c r="L30" s="134"/>
      <c r="M30" s="134"/>
      <c r="N30" s="134"/>
      <c r="O30" s="134"/>
      <c r="P30" s="134"/>
      <c r="Q30" s="134"/>
      <c r="R30" s="134"/>
      <c r="S30" s="34"/>
    </row>
    <row r="31" spans="2:19" x14ac:dyDescent="0.2">
      <c r="B31" s="33"/>
      <c r="S31" s="34"/>
    </row>
    <row r="32" spans="2:19" x14ac:dyDescent="0.2">
      <c r="B32" s="33"/>
      <c r="S32" s="34"/>
    </row>
    <row r="33" spans="2:19" x14ac:dyDescent="0.2">
      <c r="B33" s="33"/>
      <c r="S33" s="34"/>
    </row>
    <row r="34" spans="2:19" ht="15" x14ac:dyDescent="0.25">
      <c r="B34" s="33"/>
      <c r="I34" s="153" t="s">
        <v>213</v>
      </c>
      <c r="J34" s="150"/>
      <c r="K34" s="150"/>
      <c r="S34" s="34"/>
    </row>
    <row r="35" spans="2:19" x14ac:dyDescent="0.2">
      <c r="B35" s="33"/>
      <c r="S35" s="34"/>
    </row>
    <row r="36" spans="2:19" x14ac:dyDescent="0.2">
      <c r="B36" s="33"/>
      <c r="S36" s="34"/>
    </row>
    <row r="37" spans="2:19" x14ac:dyDescent="0.2">
      <c r="B37" s="33"/>
      <c r="S37" s="34"/>
    </row>
    <row r="38" spans="2:19" x14ac:dyDescent="0.2">
      <c r="B38" s="33"/>
      <c r="S38" s="34"/>
    </row>
    <row r="39" spans="2:19" x14ac:dyDescent="0.2">
      <c r="B39" s="33"/>
      <c r="S39" s="34"/>
    </row>
    <row r="40" spans="2:19" x14ac:dyDescent="0.2">
      <c r="B40" s="33"/>
      <c r="S40" s="34"/>
    </row>
    <row r="41" spans="2:19" x14ac:dyDescent="0.2">
      <c r="B41" s="33"/>
      <c r="H41" s="32" t="s">
        <v>118</v>
      </c>
      <c r="I41" s="32" t="s">
        <v>119</v>
      </c>
      <c r="J41" s="32" t="s">
        <v>112</v>
      </c>
      <c r="S41" s="34"/>
    </row>
    <row r="42" spans="2:19" x14ac:dyDescent="0.2">
      <c r="B42" s="33"/>
      <c r="H42" s="32" t="str">
        <f>+Autodiagnóstico!C11</f>
        <v>Actuaciones Prejudiciales</v>
      </c>
      <c r="I42" s="32">
        <v>100</v>
      </c>
      <c r="J42" s="35">
        <f>+Autodiagnóstico!D11</f>
        <v>65.769230769230774</v>
      </c>
      <c r="S42" s="34"/>
    </row>
    <row r="43" spans="2:19" x14ac:dyDescent="0.2">
      <c r="B43" s="33"/>
      <c r="H43" s="32" t="str">
        <f>+Autodiagnóstico!C26</f>
        <v>Defensa Judicial</v>
      </c>
      <c r="I43" s="32">
        <v>100</v>
      </c>
      <c r="J43" s="35">
        <f>+Autodiagnóstico!D26</f>
        <v>94.545454545454547</v>
      </c>
      <c r="S43" s="34"/>
    </row>
    <row r="44" spans="2:19" x14ac:dyDescent="0.2">
      <c r="B44" s="33"/>
      <c r="H44" s="32" t="str">
        <f>+Autodiagnóstico!C38</f>
        <v>Cumplimiento de sentencias y conciliaciones</v>
      </c>
      <c r="I44" s="32">
        <v>100</v>
      </c>
      <c r="J44" s="32">
        <f>+Autodiagnóstico!D38</f>
        <v>73.333333333333329</v>
      </c>
      <c r="S44" s="34"/>
    </row>
    <row r="45" spans="2:19" x14ac:dyDescent="0.2">
      <c r="B45" s="33"/>
      <c r="H45" s="32" t="str">
        <f>+Autodiagnóstico!C45</f>
        <v>Acción de repetición y recuperación de bienes públicos</v>
      </c>
      <c r="I45" s="32">
        <v>100</v>
      </c>
      <c r="J45" s="32">
        <f>+Autodiagnóstico!D45</f>
        <v>78.571428571428569</v>
      </c>
      <c r="S45" s="34"/>
    </row>
    <row r="46" spans="2:19" x14ac:dyDescent="0.2">
      <c r="B46" s="33"/>
      <c r="H46" s="32" t="str">
        <f>+Autodiagnóstico!C52</f>
        <v>Prevención del daño antijurídico</v>
      </c>
      <c r="I46" s="32">
        <v>100</v>
      </c>
      <c r="J46" s="35">
        <f>+Autodiagnóstico!D52</f>
        <v>80</v>
      </c>
      <c r="S46" s="34"/>
    </row>
    <row r="47" spans="2:19" x14ac:dyDescent="0.2">
      <c r="B47" s="33"/>
      <c r="H47" s="32" t="e">
        <f>+Autodiagnóstico!#REF!</f>
        <v>#REF!</v>
      </c>
      <c r="I47" s="32">
        <v>100</v>
      </c>
      <c r="J47" s="35" t="e">
        <f>+Autodiagnóstico!#REF!</f>
        <v>#REF!</v>
      </c>
      <c r="S47" s="34"/>
    </row>
    <row r="48" spans="2:19" x14ac:dyDescent="0.2">
      <c r="B48" s="33"/>
      <c r="S48" s="34"/>
    </row>
    <row r="49" spans="2:19" x14ac:dyDescent="0.2">
      <c r="B49" s="33"/>
      <c r="S49" s="34"/>
    </row>
    <row r="50" spans="2:19" x14ac:dyDescent="0.2">
      <c r="B50" s="33"/>
      <c r="S50" s="34"/>
    </row>
    <row r="51" spans="2:19" x14ac:dyDescent="0.2">
      <c r="B51" s="33"/>
      <c r="S51" s="34"/>
    </row>
    <row r="52" spans="2:19" x14ac:dyDescent="0.2">
      <c r="B52" s="33"/>
      <c r="S52" s="34"/>
    </row>
    <row r="53" spans="2:19" x14ac:dyDescent="0.2">
      <c r="B53" s="33"/>
      <c r="S53" s="34"/>
    </row>
    <row r="54" spans="2:19" x14ac:dyDescent="0.2">
      <c r="B54" s="33"/>
      <c r="S54" s="34"/>
    </row>
    <row r="55" spans="2:19" x14ac:dyDescent="0.2">
      <c r="B55" s="33"/>
      <c r="S55" s="34"/>
    </row>
    <row r="56" spans="2:19" x14ac:dyDescent="0.2">
      <c r="B56" s="33"/>
      <c r="S56" s="34"/>
    </row>
    <row r="57" spans="2:19" x14ac:dyDescent="0.2">
      <c r="B57" s="33"/>
      <c r="S57" s="34"/>
    </row>
    <row r="58" spans="2:19" x14ac:dyDescent="0.2">
      <c r="B58" s="33"/>
      <c r="S58" s="34"/>
    </row>
    <row r="59" spans="2:19" ht="18" customHeight="1" x14ac:dyDescent="0.25">
      <c r="B59" s="33"/>
      <c r="C59" s="133" t="s">
        <v>138</v>
      </c>
      <c r="D59" s="134"/>
      <c r="E59" s="134"/>
      <c r="F59" s="134"/>
      <c r="G59" s="134"/>
      <c r="H59" s="134"/>
      <c r="I59" s="134"/>
      <c r="J59" s="134"/>
      <c r="K59" s="134"/>
      <c r="L59" s="134"/>
      <c r="M59" s="134"/>
      <c r="N59" s="134"/>
      <c r="O59" s="134"/>
      <c r="P59" s="134"/>
      <c r="Q59" s="134"/>
      <c r="R59" s="134"/>
      <c r="S59" s="34"/>
    </row>
    <row r="60" spans="2:19" x14ac:dyDescent="0.2">
      <c r="B60" s="33"/>
      <c r="S60" s="34"/>
    </row>
    <row r="61" spans="2:19" x14ac:dyDescent="0.2">
      <c r="B61" s="33"/>
      <c r="S61" s="34"/>
    </row>
    <row r="62" spans="2:19" x14ac:dyDescent="0.2">
      <c r="B62" s="33"/>
      <c r="G62" s="150"/>
      <c r="H62" s="150"/>
      <c r="I62" s="150"/>
      <c r="J62" s="150"/>
      <c r="K62" s="150"/>
      <c r="L62" s="150"/>
      <c r="M62" s="150"/>
      <c r="N62" s="150"/>
      <c r="S62" s="34"/>
    </row>
    <row r="63" spans="2:19" x14ac:dyDescent="0.2">
      <c r="B63" s="33"/>
      <c r="G63" s="150"/>
      <c r="H63" s="150"/>
      <c r="I63" s="365" t="s">
        <v>207</v>
      </c>
      <c r="J63" s="365"/>
      <c r="K63" s="365"/>
      <c r="L63" s="365"/>
      <c r="M63" s="150"/>
      <c r="N63" s="150"/>
      <c r="S63" s="34"/>
    </row>
    <row r="64" spans="2:19" ht="15" x14ac:dyDescent="0.25">
      <c r="B64" s="33"/>
      <c r="G64" s="366" t="str">
        <f>+Autodiagnóstico!C11</f>
        <v>Actuaciones Prejudiciales</v>
      </c>
      <c r="H64" s="366"/>
      <c r="I64" s="366"/>
      <c r="J64" s="366"/>
      <c r="K64" s="366"/>
      <c r="L64" s="366"/>
      <c r="M64" s="366"/>
      <c r="N64" s="366"/>
      <c r="S64" s="34"/>
    </row>
    <row r="65" spans="2:19" ht="15" x14ac:dyDescent="0.25">
      <c r="B65" s="33"/>
      <c r="G65" s="152"/>
      <c r="H65" s="152"/>
      <c r="I65" s="365" t="s">
        <v>215</v>
      </c>
      <c r="J65" s="365"/>
      <c r="K65" s="365"/>
      <c r="L65" s="365"/>
      <c r="M65" s="152"/>
      <c r="N65" s="152"/>
      <c r="S65" s="34"/>
    </row>
    <row r="66" spans="2:19" ht="15" x14ac:dyDescent="0.25">
      <c r="B66" s="33"/>
      <c r="G66" s="152"/>
      <c r="H66" s="152"/>
      <c r="I66" s="152"/>
      <c r="J66" s="152"/>
      <c r="K66" s="152"/>
      <c r="L66" s="152"/>
      <c r="M66" s="152"/>
      <c r="N66" s="152"/>
      <c r="S66" s="34"/>
    </row>
    <row r="67" spans="2:19" x14ac:dyDescent="0.2">
      <c r="B67" s="33"/>
      <c r="S67" s="34"/>
    </row>
    <row r="68" spans="2:19" x14ac:dyDescent="0.2">
      <c r="B68" s="33"/>
      <c r="G68" s="32" t="s">
        <v>133</v>
      </c>
      <c r="H68" s="32" t="s">
        <v>122</v>
      </c>
      <c r="I68" s="32" t="s">
        <v>121</v>
      </c>
      <c r="S68" s="34"/>
    </row>
    <row r="69" spans="2:19" x14ac:dyDescent="0.2">
      <c r="B69" s="33"/>
      <c r="G69" s="32" t="str">
        <f>+Autodiagnóstico!E11</f>
        <v>Planeación</v>
      </c>
      <c r="H69" s="32">
        <v>100</v>
      </c>
      <c r="I69" s="35">
        <f>+Autodiagnóstico!F11</f>
        <v>71.25</v>
      </c>
      <c r="S69" s="34"/>
    </row>
    <row r="70" spans="2:19" x14ac:dyDescent="0.2">
      <c r="B70" s="33"/>
      <c r="G70" s="32" t="str">
        <f>+Autodiagnóstico!E17</f>
        <v>Ejecución</v>
      </c>
      <c r="H70" s="32">
        <v>100</v>
      </c>
      <c r="I70" s="35">
        <f>+Autodiagnóstico!F17</f>
        <v>70</v>
      </c>
      <c r="S70" s="34"/>
    </row>
    <row r="71" spans="2:19" x14ac:dyDescent="0.2">
      <c r="B71" s="33"/>
      <c r="G71" s="32" t="str">
        <f>+Autodiagnóstico!E21</f>
        <v>Seguimiento y evaluación</v>
      </c>
      <c r="H71" s="32">
        <v>100</v>
      </c>
      <c r="I71" s="35">
        <f>+Autodiagnóstico!F21</f>
        <v>58</v>
      </c>
      <c r="S71" s="34"/>
    </row>
    <row r="72" spans="2:19" x14ac:dyDescent="0.2">
      <c r="B72" s="33"/>
      <c r="I72" s="35"/>
      <c r="S72" s="34"/>
    </row>
    <row r="73" spans="2:19" x14ac:dyDescent="0.2">
      <c r="B73" s="33"/>
      <c r="S73" s="34"/>
    </row>
    <row r="74" spans="2:19" x14ac:dyDescent="0.2">
      <c r="B74" s="33"/>
      <c r="S74" s="34"/>
    </row>
    <row r="75" spans="2:19" x14ac:dyDescent="0.2">
      <c r="B75" s="33"/>
      <c r="S75" s="34"/>
    </row>
    <row r="76" spans="2:19" x14ac:dyDescent="0.2">
      <c r="B76" s="33"/>
      <c r="S76" s="34"/>
    </row>
    <row r="77" spans="2:19" x14ac:dyDescent="0.2">
      <c r="B77" s="33"/>
      <c r="S77" s="34"/>
    </row>
    <row r="78" spans="2:19" x14ac:dyDescent="0.2">
      <c r="B78" s="33"/>
      <c r="S78" s="34"/>
    </row>
    <row r="79" spans="2:19" x14ac:dyDescent="0.2">
      <c r="B79" s="33"/>
      <c r="S79" s="34"/>
    </row>
    <row r="80" spans="2:19" x14ac:dyDescent="0.2">
      <c r="B80" s="33"/>
      <c r="S80" s="34"/>
    </row>
    <row r="81" spans="2:19" x14ac:dyDescent="0.2">
      <c r="B81" s="33"/>
      <c r="S81" s="34"/>
    </row>
    <row r="82" spans="2:19" x14ac:dyDescent="0.2">
      <c r="B82" s="33"/>
      <c r="S82" s="34"/>
    </row>
    <row r="83" spans="2:19" x14ac:dyDescent="0.2">
      <c r="B83" s="33"/>
      <c r="S83" s="34"/>
    </row>
    <row r="84" spans="2:19" x14ac:dyDescent="0.2">
      <c r="B84" s="33"/>
      <c r="S84" s="34"/>
    </row>
    <row r="85" spans="2:19" x14ac:dyDescent="0.2">
      <c r="B85" s="33"/>
      <c r="S85" s="34"/>
    </row>
    <row r="86" spans="2:19" x14ac:dyDescent="0.2">
      <c r="B86" s="33"/>
      <c r="S86" s="34"/>
    </row>
    <row r="87" spans="2:19" x14ac:dyDescent="0.2">
      <c r="B87" s="33"/>
      <c r="S87" s="34"/>
    </row>
    <row r="88" spans="2:19" x14ac:dyDescent="0.2">
      <c r="B88" s="33"/>
      <c r="H88" s="150"/>
      <c r="I88" s="365" t="s">
        <v>158</v>
      </c>
      <c r="J88" s="365"/>
      <c r="K88" s="365"/>
      <c r="L88" s="365"/>
      <c r="M88" s="150"/>
      <c r="S88" s="34"/>
    </row>
    <row r="89" spans="2:19" ht="15" customHeight="1" x14ac:dyDescent="0.25">
      <c r="B89" s="33"/>
      <c r="H89" s="366" t="str">
        <f>+Autodiagnóstico!C26</f>
        <v>Defensa Judicial</v>
      </c>
      <c r="I89" s="366"/>
      <c r="J89" s="366"/>
      <c r="K89" s="366"/>
      <c r="L89" s="366"/>
      <c r="M89" s="366"/>
      <c r="S89" s="34"/>
    </row>
    <row r="90" spans="2:19" ht="15" customHeight="1" x14ac:dyDescent="0.25">
      <c r="B90" s="33"/>
      <c r="H90" s="152"/>
      <c r="I90" s="365" t="s">
        <v>215</v>
      </c>
      <c r="J90" s="365"/>
      <c r="K90" s="365"/>
      <c r="L90" s="365"/>
      <c r="M90" s="152"/>
      <c r="S90" s="34"/>
    </row>
    <row r="91" spans="2:19" ht="15" customHeight="1" x14ac:dyDescent="0.25">
      <c r="B91" s="33"/>
      <c r="H91" s="152"/>
      <c r="I91" s="152"/>
      <c r="J91" s="152"/>
      <c r="K91" s="152"/>
      <c r="L91" s="152"/>
      <c r="M91" s="152"/>
      <c r="S91" s="34"/>
    </row>
    <row r="92" spans="2:19" x14ac:dyDescent="0.2">
      <c r="B92" s="33"/>
      <c r="S92" s="34"/>
    </row>
    <row r="93" spans="2:19" x14ac:dyDescent="0.2">
      <c r="B93" s="33"/>
      <c r="S93" s="34"/>
    </row>
    <row r="94" spans="2:19" x14ac:dyDescent="0.2">
      <c r="B94" s="33"/>
      <c r="S94" s="34"/>
    </row>
    <row r="95" spans="2:19" x14ac:dyDescent="0.2">
      <c r="B95" s="33"/>
      <c r="S95" s="34"/>
    </row>
    <row r="96" spans="2:19" x14ac:dyDescent="0.2">
      <c r="B96" s="33"/>
      <c r="H96" s="32" t="s">
        <v>133</v>
      </c>
      <c r="I96" s="32" t="s">
        <v>122</v>
      </c>
      <c r="J96" s="32" t="s">
        <v>121</v>
      </c>
      <c r="S96" s="34"/>
    </row>
    <row r="97" spans="2:19" x14ac:dyDescent="0.2">
      <c r="B97" s="33"/>
      <c r="H97" s="32" t="str">
        <f>+Autodiagnóstico!E26</f>
        <v>Planeación</v>
      </c>
      <c r="I97" s="32">
        <v>100</v>
      </c>
      <c r="J97" s="35">
        <f>+Autodiagnóstico!F26</f>
        <v>90</v>
      </c>
      <c r="S97" s="34"/>
    </row>
    <row r="98" spans="2:19" x14ac:dyDescent="0.2">
      <c r="B98" s="33"/>
      <c r="H98" s="32" t="str">
        <f>+Autodiagnóstico!E31</f>
        <v>Ejecución</v>
      </c>
      <c r="I98" s="32">
        <v>100</v>
      </c>
      <c r="J98" s="35">
        <f>+Autodiagnóstico!F31</f>
        <v>100</v>
      </c>
      <c r="S98" s="34"/>
    </row>
    <row r="99" spans="2:19" x14ac:dyDescent="0.2">
      <c r="B99" s="33"/>
      <c r="H99" s="32" t="str">
        <f>+Autodiagnóstico!E32</f>
        <v>Seguimiento y evaluación</v>
      </c>
      <c r="I99" s="32">
        <v>100</v>
      </c>
      <c r="J99" s="35">
        <f>+Autodiagnóstico!F32</f>
        <v>96.666666666666671</v>
      </c>
      <c r="S99" s="34"/>
    </row>
    <row r="100" spans="2:19" x14ac:dyDescent="0.2">
      <c r="B100" s="33"/>
      <c r="S100" s="34"/>
    </row>
    <row r="101" spans="2:19" x14ac:dyDescent="0.2">
      <c r="B101" s="33"/>
      <c r="S101" s="34"/>
    </row>
    <row r="102" spans="2:19" x14ac:dyDescent="0.2">
      <c r="B102" s="33"/>
      <c r="S102" s="34"/>
    </row>
    <row r="103" spans="2:19" x14ac:dyDescent="0.2">
      <c r="B103" s="33"/>
      <c r="S103" s="34"/>
    </row>
    <row r="104" spans="2:19" x14ac:dyDescent="0.2">
      <c r="B104" s="33"/>
      <c r="S104" s="34"/>
    </row>
    <row r="105" spans="2:19" x14ac:dyDescent="0.2">
      <c r="B105" s="33"/>
      <c r="S105" s="34"/>
    </row>
    <row r="106" spans="2:19" x14ac:dyDescent="0.2">
      <c r="B106" s="33"/>
      <c r="S106" s="34"/>
    </row>
    <row r="107" spans="2:19" x14ac:dyDescent="0.2">
      <c r="B107" s="33"/>
      <c r="S107" s="34"/>
    </row>
    <row r="108" spans="2:19" x14ac:dyDescent="0.2">
      <c r="B108" s="33"/>
      <c r="S108" s="34"/>
    </row>
    <row r="109" spans="2:19" x14ac:dyDescent="0.2">
      <c r="B109" s="33"/>
      <c r="S109" s="34"/>
    </row>
    <row r="110" spans="2:19" x14ac:dyDescent="0.2">
      <c r="B110" s="33"/>
      <c r="S110" s="34"/>
    </row>
    <row r="111" spans="2:19" x14ac:dyDescent="0.2">
      <c r="B111" s="33"/>
      <c r="H111" s="150"/>
      <c r="I111" s="365" t="s">
        <v>174</v>
      </c>
      <c r="J111" s="365"/>
      <c r="K111" s="365"/>
      <c r="L111" s="365"/>
      <c r="M111" s="150"/>
      <c r="S111" s="34"/>
    </row>
    <row r="112" spans="2:19" ht="15" x14ac:dyDescent="0.25">
      <c r="B112" s="33"/>
      <c r="H112" s="366" t="str">
        <f>+Autodiagnóstico!C38</f>
        <v>Cumplimiento de sentencias y conciliaciones</v>
      </c>
      <c r="I112" s="366"/>
      <c r="J112" s="366"/>
      <c r="K112" s="366"/>
      <c r="L112" s="366"/>
      <c r="M112" s="366"/>
      <c r="S112" s="34"/>
    </row>
    <row r="113" spans="2:19" ht="15" x14ac:dyDescent="0.25">
      <c r="B113" s="33"/>
      <c r="H113" s="152"/>
      <c r="I113" s="365" t="s">
        <v>215</v>
      </c>
      <c r="J113" s="365"/>
      <c r="K113" s="365"/>
      <c r="L113" s="365"/>
      <c r="M113" s="152"/>
      <c r="S113" s="34"/>
    </row>
    <row r="114" spans="2:19" ht="15" x14ac:dyDescent="0.25">
      <c r="B114" s="33"/>
      <c r="H114" s="110"/>
      <c r="I114" s="110"/>
      <c r="J114" s="110"/>
      <c r="K114" s="110"/>
      <c r="L114" s="110"/>
      <c r="M114" s="110"/>
      <c r="S114" s="34"/>
    </row>
    <row r="115" spans="2:19" ht="15" x14ac:dyDescent="0.25">
      <c r="B115" s="33"/>
      <c r="H115" s="110"/>
      <c r="I115" s="110"/>
      <c r="J115" s="110"/>
      <c r="K115" s="110"/>
      <c r="L115" s="110"/>
      <c r="M115" s="110"/>
      <c r="S115" s="34"/>
    </row>
    <row r="116" spans="2:19" x14ac:dyDescent="0.2">
      <c r="B116" s="33"/>
      <c r="S116" s="34"/>
    </row>
    <row r="117" spans="2:19" x14ac:dyDescent="0.2">
      <c r="B117" s="33"/>
      <c r="S117" s="34"/>
    </row>
    <row r="118" spans="2:19" x14ac:dyDescent="0.2">
      <c r="B118" s="33"/>
      <c r="H118" s="32" t="str">
        <f>+Autodiagnóstico!E38</f>
        <v>Planeación</v>
      </c>
      <c r="I118" s="32">
        <v>100</v>
      </c>
      <c r="J118" s="32">
        <f>+Autodiagnóstico!F38</f>
        <v>90</v>
      </c>
      <c r="S118" s="34"/>
    </row>
    <row r="119" spans="2:19" x14ac:dyDescent="0.2">
      <c r="B119" s="33"/>
      <c r="H119" s="32" t="str">
        <f>+Autodiagnóstico!E41</f>
        <v>Ejecución</v>
      </c>
      <c r="I119" s="32">
        <v>100</v>
      </c>
      <c r="J119" s="32">
        <f>+Autodiagnóstico!F41</f>
        <v>70</v>
      </c>
      <c r="S119" s="34"/>
    </row>
    <row r="120" spans="2:19" x14ac:dyDescent="0.2">
      <c r="B120" s="33"/>
      <c r="H120" s="32" t="str">
        <f>+Autodiagnóstico!E43</f>
        <v>Seguimiento y evaluación</v>
      </c>
      <c r="I120" s="32">
        <v>100</v>
      </c>
      <c r="J120" s="32">
        <f>+Autodiagnóstico!F43</f>
        <v>60</v>
      </c>
      <c r="S120" s="34"/>
    </row>
    <row r="121" spans="2:19" x14ac:dyDescent="0.2">
      <c r="B121" s="33"/>
      <c r="S121" s="34"/>
    </row>
    <row r="122" spans="2:19" x14ac:dyDescent="0.2">
      <c r="B122" s="33"/>
      <c r="S122" s="34"/>
    </row>
    <row r="123" spans="2:19" x14ac:dyDescent="0.2">
      <c r="B123" s="33"/>
      <c r="S123" s="34"/>
    </row>
    <row r="124" spans="2:19" x14ac:dyDescent="0.2">
      <c r="B124" s="33"/>
      <c r="S124" s="34"/>
    </row>
    <row r="125" spans="2:19" x14ac:dyDescent="0.2">
      <c r="B125" s="33"/>
      <c r="S125" s="34"/>
    </row>
    <row r="126" spans="2:19" x14ac:dyDescent="0.2">
      <c r="B126" s="33"/>
      <c r="S126" s="34"/>
    </row>
    <row r="127" spans="2:19" x14ac:dyDescent="0.2">
      <c r="B127" s="33"/>
      <c r="S127" s="34"/>
    </row>
    <row r="128" spans="2:19" x14ac:dyDescent="0.2">
      <c r="B128" s="33"/>
      <c r="S128" s="34"/>
    </row>
    <row r="129" spans="2:19" x14ac:dyDescent="0.2">
      <c r="B129" s="33"/>
      <c r="S129" s="34"/>
    </row>
    <row r="130" spans="2:19" x14ac:dyDescent="0.2">
      <c r="B130" s="33"/>
      <c r="S130" s="34"/>
    </row>
    <row r="131" spans="2:19" x14ac:dyDescent="0.2">
      <c r="B131" s="33"/>
      <c r="S131" s="34"/>
    </row>
    <row r="132" spans="2:19" x14ac:dyDescent="0.2">
      <c r="B132" s="33"/>
      <c r="S132" s="34"/>
    </row>
    <row r="133" spans="2:19" x14ac:dyDescent="0.2">
      <c r="B133" s="33"/>
      <c r="S133" s="34"/>
    </row>
    <row r="134" spans="2:19" x14ac:dyDescent="0.2">
      <c r="B134" s="33"/>
      <c r="S134" s="34"/>
    </row>
    <row r="135" spans="2:19" x14ac:dyDescent="0.2">
      <c r="B135" s="33"/>
      <c r="S135" s="34"/>
    </row>
    <row r="136" spans="2:19" x14ac:dyDescent="0.2">
      <c r="B136" s="33"/>
      <c r="S136" s="34"/>
    </row>
    <row r="137" spans="2:19" x14ac:dyDescent="0.2">
      <c r="B137" s="33"/>
      <c r="I137" s="365" t="s">
        <v>175</v>
      </c>
      <c r="J137" s="365"/>
      <c r="K137" s="365"/>
      <c r="L137" s="365"/>
      <c r="S137" s="34"/>
    </row>
    <row r="138" spans="2:19" ht="15" x14ac:dyDescent="0.25">
      <c r="B138" s="33"/>
      <c r="I138" s="153" t="str">
        <f>+Autodiagnóstico!C45</f>
        <v>Acción de repetición y recuperación de bienes públicos</v>
      </c>
      <c r="J138" s="150"/>
      <c r="K138" s="150"/>
      <c r="L138" s="150"/>
      <c r="S138" s="34"/>
    </row>
    <row r="139" spans="2:19" x14ac:dyDescent="0.2">
      <c r="B139" s="33"/>
      <c r="I139" s="365" t="s">
        <v>215</v>
      </c>
      <c r="J139" s="365"/>
      <c r="K139" s="365"/>
      <c r="L139" s="365"/>
      <c r="S139" s="34"/>
    </row>
    <row r="140" spans="2:19" x14ac:dyDescent="0.2">
      <c r="B140" s="33"/>
      <c r="I140" s="151"/>
      <c r="J140" s="151"/>
      <c r="K140" s="151"/>
      <c r="L140" s="151"/>
      <c r="S140" s="34"/>
    </row>
    <row r="141" spans="2:19" x14ac:dyDescent="0.2">
      <c r="B141" s="33"/>
      <c r="S141" s="34"/>
    </row>
    <row r="142" spans="2:19" x14ac:dyDescent="0.2">
      <c r="B142" s="33"/>
      <c r="S142" s="34"/>
    </row>
    <row r="143" spans="2:19" x14ac:dyDescent="0.2">
      <c r="B143" s="33"/>
      <c r="H143" s="32" t="str">
        <f>+Autodiagnóstico!E45</f>
        <v>Planeación</v>
      </c>
      <c r="I143" s="32">
        <v>100</v>
      </c>
      <c r="J143" s="58">
        <f>+Autodiagnóstico!F45</f>
        <v>100</v>
      </c>
      <c r="S143" s="34"/>
    </row>
    <row r="144" spans="2:19" x14ac:dyDescent="0.2">
      <c r="B144" s="33"/>
      <c r="H144" s="32" t="str">
        <f>+Autodiagnóstico!E46</f>
        <v>Ejecución</v>
      </c>
      <c r="I144" s="32">
        <v>100</v>
      </c>
      <c r="J144" s="58">
        <f>+Autodiagnóstico!F46</f>
        <v>73.333333333333329</v>
      </c>
      <c r="S144" s="34"/>
    </row>
    <row r="145" spans="2:19" x14ac:dyDescent="0.2">
      <c r="B145" s="33"/>
      <c r="H145" s="32" t="str">
        <f>+Autodiagnóstico!E49</f>
        <v>Seguimiento y evaluación</v>
      </c>
      <c r="I145" s="32">
        <v>100</v>
      </c>
      <c r="J145" s="58">
        <f>+Autodiagnóstico!F49</f>
        <v>76.666666666666671</v>
      </c>
      <c r="S145" s="34"/>
    </row>
    <row r="146" spans="2:19" x14ac:dyDescent="0.2">
      <c r="B146" s="33"/>
      <c r="S146" s="34"/>
    </row>
    <row r="147" spans="2:19" x14ac:dyDescent="0.2">
      <c r="B147" s="33"/>
      <c r="S147" s="34"/>
    </row>
    <row r="148" spans="2:19" x14ac:dyDescent="0.2">
      <c r="B148" s="33"/>
      <c r="S148" s="34"/>
    </row>
    <row r="149" spans="2:19" x14ac:dyDescent="0.2">
      <c r="B149" s="33"/>
      <c r="S149" s="34"/>
    </row>
    <row r="150" spans="2:19" x14ac:dyDescent="0.2">
      <c r="B150" s="33"/>
      <c r="S150" s="34"/>
    </row>
    <row r="151" spans="2:19" x14ac:dyDescent="0.2">
      <c r="B151" s="33"/>
      <c r="S151" s="34"/>
    </row>
    <row r="152" spans="2:19" x14ac:dyDescent="0.2">
      <c r="B152" s="33"/>
      <c r="S152" s="34"/>
    </row>
    <row r="153" spans="2:19" x14ac:dyDescent="0.2">
      <c r="B153" s="33"/>
      <c r="S153" s="34"/>
    </row>
    <row r="154" spans="2:19" x14ac:dyDescent="0.2">
      <c r="B154" s="33"/>
      <c r="S154" s="34"/>
    </row>
    <row r="155" spans="2:19" x14ac:dyDescent="0.2">
      <c r="B155" s="33"/>
      <c r="S155" s="34"/>
    </row>
    <row r="156" spans="2:19" x14ac:dyDescent="0.2">
      <c r="B156" s="33"/>
      <c r="S156" s="34"/>
    </row>
    <row r="157" spans="2:19" x14ac:dyDescent="0.2">
      <c r="B157" s="33"/>
      <c r="S157" s="34"/>
    </row>
    <row r="158" spans="2:19" x14ac:dyDescent="0.2">
      <c r="B158" s="33"/>
      <c r="S158" s="34"/>
    </row>
    <row r="159" spans="2:19" x14ac:dyDescent="0.2">
      <c r="B159" s="33"/>
      <c r="S159" s="34"/>
    </row>
    <row r="160" spans="2:19" x14ac:dyDescent="0.2">
      <c r="B160" s="33"/>
      <c r="S160" s="34"/>
    </row>
    <row r="161" spans="2:19" x14ac:dyDescent="0.2">
      <c r="B161" s="33"/>
      <c r="I161" s="365" t="s">
        <v>176</v>
      </c>
      <c r="J161" s="365"/>
      <c r="K161" s="365"/>
      <c r="L161" s="365"/>
      <c r="S161" s="34"/>
    </row>
    <row r="162" spans="2:19" ht="15" x14ac:dyDescent="0.25">
      <c r="B162" s="33"/>
      <c r="I162" s="366" t="str">
        <f>+Autodiagnóstico!C52</f>
        <v>Prevención del daño antijurídico</v>
      </c>
      <c r="J162" s="366"/>
      <c r="K162" s="366"/>
      <c r="L162" s="366"/>
      <c r="S162" s="34"/>
    </row>
    <row r="163" spans="2:19" x14ac:dyDescent="0.2">
      <c r="B163" s="33"/>
      <c r="I163" s="365" t="s">
        <v>215</v>
      </c>
      <c r="J163" s="365"/>
      <c r="K163" s="365"/>
      <c r="L163" s="365"/>
      <c r="S163" s="34"/>
    </row>
    <row r="164" spans="2:19" ht="15" x14ac:dyDescent="0.25">
      <c r="B164" s="33"/>
      <c r="I164" s="152"/>
      <c r="J164" s="152"/>
      <c r="K164" s="152"/>
      <c r="L164" s="152"/>
      <c r="S164" s="34"/>
    </row>
    <row r="165" spans="2:19" x14ac:dyDescent="0.2">
      <c r="B165" s="33"/>
      <c r="I165" s="150"/>
      <c r="J165" s="150"/>
      <c r="K165" s="150"/>
      <c r="L165" s="150"/>
      <c r="S165" s="34"/>
    </row>
    <row r="166" spans="2:19" x14ac:dyDescent="0.2">
      <c r="B166" s="33"/>
      <c r="S166" s="34"/>
    </row>
    <row r="167" spans="2:19" x14ac:dyDescent="0.2">
      <c r="B167" s="33"/>
      <c r="H167" s="32" t="str">
        <f>+Autodiagnóstico!E52</f>
        <v>Planeación</v>
      </c>
      <c r="I167" s="32">
        <v>100</v>
      </c>
      <c r="J167" s="58">
        <f>+Autodiagnóstico!F52</f>
        <v>80</v>
      </c>
      <c r="S167" s="34"/>
    </row>
    <row r="168" spans="2:19" x14ac:dyDescent="0.2">
      <c r="B168" s="33"/>
      <c r="H168" s="32" t="str">
        <f>+Autodiagnóstico!E54</f>
        <v>Ejecución</v>
      </c>
      <c r="I168" s="32">
        <v>100</v>
      </c>
      <c r="J168" s="58">
        <f>+Autodiagnóstico!F54</f>
        <v>80</v>
      </c>
      <c r="S168" s="34"/>
    </row>
    <row r="169" spans="2:19" x14ac:dyDescent="0.2">
      <c r="B169" s="33"/>
      <c r="H169" s="32" t="str">
        <f>+Autodiagnóstico!E57</f>
        <v>Seguimiento y evaluación</v>
      </c>
      <c r="I169" s="32">
        <v>100</v>
      </c>
      <c r="J169" s="32">
        <f>+Autodiagnóstico!F57</f>
        <v>80</v>
      </c>
      <c r="S169" s="34"/>
    </row>
    <row r="170" spans="2:19" x14ac:dyDescent="0.2">
      <c r="B170" s="33"/>
      <c r="S170" s="34"/>
    </row>
    <row r="171" spans="2:19" x14ac:dyDescent="0.2">
      <c r="B171" s="33"/>
      <c r="S171" s="34"/>
    </row>
    <row r="172" spans="2:19" x14ac:dyDescent="0.2">
      <c r="B172" s="33"/>
      <c r="S172" s="34"/>
    </row>
    <row r="173" spans="2:19" x14ac:dyDescent="0.2">
      <c r="B173" s="33"/>
      <c r="S173" s="34"/>
    </row>
    <row r="174" spans="2:19" x14ac:dyDescent="0.2">
      <c r="B174" s="33"/>
      <c r="S174" s="34"/>
    </row>
    <row r="175" spans="2:19" x14ac:dyDescent="0.2">
      <c r="B175" s="33"/>
      <c r="S175" s="34"/>
    </row>
    <row r="176" spans="2:19" x14ac:dyDescent="0.2">
      <c r="B176" s="33"/>
      <c r="S176" s="34"/>
    </row>
    <row r="177" spans="2:19" x14ac:dyDescent="0.2">
      <c r="B177" s="33"/>
      <c r="S177" s="34"/>
    </row>
    <row r="178" spans="2:19" x14ac:dyDescent="0.2">
      <c r="B178" s="33"/>
      <c r="S178" s="34"/>
    </row>
    <row r="179" spans="2:19" x14ac:dyDescent="0.2">
      <c r="B179" s="33"/>
      <c r="S179" s="34"/>
    </row>
    <row r="180" spans="2:19" x14ac:dyDescent="0.2">
      <c r="B180" s="33"/>
      <c r="S180" s="34"/>
    </row>
    <row r="181" spans="2:19" x14ac:dyDescent="0.2">
      <c r="B181" s="33"/>
      <c r="S181" s="34"/>
    </row>
    <row r="182" spans="2:19" x14ac:dyDescent="0.2">
      <c r="B182" s="33"/>
      <c r="S182" s="34"/>
    </row>
    <row r="183" spans="2:19" x14ac:dyDescent="0.2">
      <c r="B183" s="33"/>
      <c r="S183" s="34"/>
    </row>
    <row r="184" spans="2:19" ht="15" thickBot="1" x14ac:dyDescent="0.25">
      <c r="B184" s="36"/>
      <c r="C184" s="37"/>
      <c r="D184" s="37"/>
      <c r="E184" s="37"/>
      <c r="F184" s="37"/>
      <c r="G184" s="37"/>
      <c r="H184" s="37"/>
      <c r="I184" s="37"/>
      <c r="J184" s="37"/>
      <c r="K184" s="37"/>
      <c r="L184" s="37"/>
      <c r="M184" s="37"/>
      <c r="N184" s="37"/>
      <c r="O184" s="37"/>
      <c r="P184" s="37"/>
      <c r="Q184" s="37"/>
      <c r="R184" s="37"/>
      <c r="S184" s="38"/>
    </row>
    <row r="185" spans="2:19" x14ac:dyDescent="0.2"/>
    <row r="186" spans="2:19" ht="29.25" hidden="1" customHeight="1" x14ac:dyDescent="0.2"/>
    <row r="227" x14ac:dyDescent="0.2"/>
  </sheetData>
  <mergeCells count="16">
    <mergeCell ref="I90:L90"/>
    <mergeCell ref="I113:L113"/>
    <mergeCell ref="I139:L139"/>
    <mergeCell ref="I163:L163"/>
    <mergeCell ref="I111:L111"/>
    <mergeCell ref="H112:M112"/>
    <mergeCell ref="I137:L137"/>
    <mergeCell ref="I161:L161"/>
    <mergeCell ref="I162:L162"/>
    <mergeCell ref="C3:R3"/>
    <mergeCell ref="I63:L63"/>
    <mergeCell ref="I88:L88"/>
    <mergeCell ref="G64:N64"/>
    <mergeCell ref="H89:M89"/>
    <mergeCell ref="F8:N8"/>
    <mergeCell ref="I65:L6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V232"/>
  <sheetViews>
    <sheetView showGridLines="0" topLeftCell="A17" zoomScale="70" zoomScaleNormal="70" workbookViewId="0">
      <selection activeCell="E37" sqref="E37"/>
    </sheetView>
  </sheetViews>
  <sheetFormatPr baseColWidth="10" defaultColWidth="0" defaultRowHeight="14.25" zeroHeight="1" x14ac:dyDescent="0.25"/>
  <cols>
    <col min="1" max="1" width="1.7109375" style="4" customWidth="1"/>
    <col min="2" max="2" width="1.5703125" style="4" customWidth="1"/>
    <col min="3" max="3" width="21.5703125" style="4" customWidth="1"/>
    <col min="4" max="4" width="26.85546875" style="4" customWidth="1"/>
    <col min="5" max="5" width="73.7109375" style="4" customWidth="1"/>
    <col min="6" max="6" width="13.5703125" style="6" customWidth="1"/>
    <col min="7" max="7" width="23.28515625" style="4" customWidth="1"/>
    <col min="8" max="8" width="32.28515625" style="4" customWidth="1"/>
    <col min="9" max="9" width="24.7109375" style="4" customWidth="1"/>
    <col min="10" max="10" width="27.5703125" style="4" customWidth="1"/>
    <col min="11" max="11" width="29" style="4" customWidth="1"/>
    <col min="12" max="12" width="23.42578125" style="4" customWidth="1"/>
    <col min="13" max="13" width="29.28515625" style="4" customWidth="1"/>
    <col min="14" max="14" width="25.28515625" style="4" customWidth="1"/>
    <col min="15" max="15" width="26.42578125" style="4" customWidth="1"/>
    <col min="16" max="18" width="32.7109375" style="4" customWidth="1"/>
    <col min="19" max="19" width="28.28515625" style="4" customWidth="1"/>
    <col min="20" max="20" width="3.28515625" style="4" customWidth="1"/>
    <col min="21" max="21" width="3.42578125" style="4" customWidth="1"/>
    <col min="22" max="256" width="3.28515625" style="4" hidden="1" customWidth="1"/>
    <col min="257" max="16384" width="11.42578125" style="4" hidden="1"/>
  </cols>
  <sheetData>
    <row r="1" spans="2:20" ht="9.75" customHeight="1" thickBot="1" x14ac:dyDescent="0.3">
      <c r="T1" s="112"/>
    </row>
    <row r="2" spans="2:20" ht="93" customHeight="1" x14ac:dyDescent="0.25">
      <c r="B2" s="20"/>
      <c r="C2" s="21"/>
      <c r="D2" s="21"/>
      <c r="E2" s="21"/>
      <c r="F2" s="22"/>
      <c r="G2" s="21"/>
      <c r="H2" s="21"/>
      <c r="I2" s="21"/>
      <c r="J2" s="21"/>
      <c r="K2" s="21"/>
      <c r="L2" s="21"/>
      <c r="M2" s="21"/>
      <c r="N2" s="21"/>
      <c r="O2" s="21"/>
      <c r="P2" s="21"/>
      <c r="Q2" s="21"/>
      <c r="R2" s="21"/>
      <c r="S2" s="21"/>
      <c r="T2" s="111"/>
    </row>
    <row r="3" spans="2:20" ht="25.5" x14ac:dyDescent="0.25">
      <c r="B3" s="23"/>
      <c r="C3" s="292" t="s">
        <v>196</v>
      </c>
      <c r="D3" s="292"/>
      <c r="E3" s="292"/>
      <c r="F3" s="292"/>
      <c r="G3" s="292"/>
      <c r="H3" s="292"/>
      <c r="I3" s="292"/>
      <c r="J3" s="292"/>
      <c r="K3" s="292"/>
      <c r="L3" s="292"/>
      <c r="M3" s="292"/>
      <c r="N3" s="292"/>
      <c r="O3" s="292"/>
      <c r="P3" s="292"/>
      <c r="Q3" s="292"/>
      <c r="R3" s="292"/>
      <c r="S3" s="292"/>
      <c r="T3" s="111"/>
    </row>
    <row r="4" spans="2:20" ht="12" customHeight="1" x14ac:dyDescent="0.25">
      <c r="B4" s="23"/>
      <c r="T4" s="111"/>
    </row>
    <row r="5" spans="2:20" ht="24" customHeight="1" x14ac:dyDescent="0.25">
      <c r="B5" s="23"/>
      <c r="C5" s="379" t="s">
        <v>156</v>
      </c>
      <c r="D5" s="379" t="s">
        <v>146</v>
      </c>
      <c r="E5" s="379" t="s">
        <v>115</v>
      </c>
      <c r="F5" s="379" t="s">
        <v>137</v>
      </c>
      <c r="G5" s="369" t="s">
        <v>110</v>
      </c>
      <c r="H5" s="369" t="s">
        <v>111</v>
      </c>
      <c r="I5" s="369" t="s">
        <v>154</v>
      </c>
      <c r="J5" s="369" t="s">
        <v>155</v>
      </c>
      <c r="K5" s="368" t="s">
        <v>202</v>
      </c>
      <c r="L5" s="368" t="s">
        <v>197</v>
      </c>
      <c r="M5" s="368"/>
      <c r="N5" s="368"/>
      <c r="O5" s="368"/>
      <c r="P5" s="368"/>
      <c r="Q5" s="368" t="s">
        <v>199</v>
      </c>
      <c r="R5" s="368" t="s">
        <v>200</v>
      </c>
      <c r="S5" s="368" t="s">
        <v>201</v>
      </c>
      <c r="T5" s="111"/>
    </row>
    <row r="6" spans="2:20" ht="36" customHeight="1" x14ac:dyDescent="0.25">
      <c r="B6" s="24"/>
      <c r="C6" s="380"/>
      <c r="D6" s="380"/>
      <c r="E6" s="380"/>
      <c r="F6" s="401"/>
      <c r="G6" s="369"/>
      <c r="H6" s="369"/>
      <c r="I6" s="369"/>
      <c r="J6" s="369"/>
      <c r="K6" s="368"/>
      <c r="L6" s="135" t="s">
        <v>301</v>
      </c>
      <c r="M6" s="135" t="s">
        <v>302</v>
      </c>
      <c r="N6" s="135" t="s">
        <v>303</v>
      </c>
      <c r="O6" s="135" t="s">
        <v>304</v>
      </c>
      <c r="P6" s="135" t="s">
        <v>198</v>
      </c>
      <c r="Q6" s="368"/>
      <c r="R6" s="368"/>
      <c r="S6" s="368"/>
      <c r="T6" s="111"/>
    </row>
    <row r="7" spans="2:20" ht="12" customHeight="1" thickBot="1" x14ac:dyDescent="0.3">
      <c r="B7" s="24"/>
      <c r="C7" s="136"/>
      <c r="D7" s="136"/>
      <c r="E7" s="136"/>
      <c r="F7" s="137"/>
      <c r="G7" s="122"/>
      <c r="H7" s="122"/>
      <c r="I7" s="122"/>
      <c r="J7" s="122"/>
      <c r="K7" s="122"/>
      <c r="L7" s="122"/>
      <c r="M7" s="122"/>
      <c r="N7" s="122"/>
      <c r="O7" s="122"/>
      <c r="P7" s="122"/>
      <c r="Q7" s="138"/>
      <c r="R7" s="138"/>
      <c r="S7" s="138"/>
      <c r="T7" s="111"/>
    </row>
    <row r="8" spans="2:20" ht="61.5" customHeight="1" x14ac:dyDescent="0.25">
      <c r="B8" s="378"/>
      <c r="C8" s="390" t="s">
        <v>166</v>
      </c>
      <c r="D8" s="370" t="s">
        <v>164</v>
      </c>
      <c r="E8" s="240" t="s">
        <v>291</v>
      </c>
      <c r="F8" s="157">
        <f>+Autodiagnóstico!H11</f>
        <v>100</v>
      </c>
      <c r="G8" s="160"/>
      <c r="H8" s="158"/>
      <c r="I8" s="280" t="s">
        <v>231</v>
      </c>
      <c r="J8" s="161"/>
      <c r="K8" s="162"/>
      <c r="L8" s="163"/>
      <c r="M8" s="164"/>
      <c r="N8" s="164"/>
      <c r="O8" s="164"/>
      <c r="P8" s="164"/>
      <c r="Q8" s="164"/>
      <c r="R8" s="164"/>
      <c r="S8" s="165"/>
      <c r="T8" s="111"/>
    </row>
    <row r="9" spans="2:20" ht="144" x14ac:dyDescent="0.25">
      <c r="B9" s="378"/>
      <c r="C9" s="391"/>
      <c r="D9" s="371"/>
      <c r="E9" s="241" t="s">
        <v>263</v>
      </c>
      <c r="F9" s="123">
        <v>50</v>
      </c>
      <c r="G9" s="64"/>
      <c r="H9" s="65"/>
      <c r="I9" s="281" t="s">
        <v>182</v>
      </c>
      <c r="J9" s="66" t="s">
        <v>313</v>
      </c>
      <c r="K9" s="67"/>
      <c r="L9" s="68"/>
      <c r="M9" s="69"/>
      <c r="N9" s="69"/>
      <c r="O9" s="69"/>
      <c r="P9" s="69"/>
      <c r="Q9" s="69"/>
      <c r="R9" s="69"/>
      <c r="S9" s="166"/>
      <c r="T9" s="111"/>
    </row>
    <row r="10" spans="2:20" ht="192" x14ac:dyDescent="0.25">
      <c r="B10" s="378"/>
      <c r="C10" s="392"/>
      <c r="D10" s="372"/>
      <c r="E10" s="242" t="s">
        <v>264</v>
      </c>
      <c r="F10" s="123">
        <v>50</v>
      </c>
      <c r="G10" s="64"/>
      <c r="H10" s="65"/>
      <c r="I10" s="281" t="s">
        <v>183</v>
      </c>
      <c r="J10" s="66" t="s">
        <v>314</v>
      </c>
      <c r="K10" s="67"/>
      <c r="L10" s="68"/>
      <c r="M10" s="69"/>
      <c r="N10" s="69"/>
      <c r="O10" s="69"/>
      <c r="P10" s="69"/>
      <c r="Q10" s="69"/>
      <c r="R10" s="69"/>
      <c r="S10" s="166"/>
      <c r="T10" s="111"/>
    </row>
    <row r="11" spans="2:20" ht="70.5" customHeight="1" x14ac:dyDescent="0.25">
      <c r="B11" s="378"/>
      <c r="C11" s="392"/>
      <c r="D11" s="372"/>
      <c r="E11" s="241" t="s">
        <v>265</v>
      </c>
      <c r="F11" s="123">
        <v>0</v>
      </c>
      <c r="G11" s="64"/>
      <c r="H11" s="65"/>
      <c r="I11" s="281" t="s">
        <v>184</v>
      </c>
      <c r="J11" s="66"/>
      <c r="K11" s="67"/>
      <c r="L11" s="68"/>
      <c r="M11" s="69"/>
      <c r="N11" s="69"/>
      <c r="O11" s="69"/>
      <c r="P11" s="69"/>
      <c r="Q11" s="69"/>
      <c r="R11" s="69"/>
      <c r="S11" s="166"/>
      <c r="T11" s="111"/>
    </row>
    <row r="12" spans="2:20" ht="27" customHeight="1" x14ac:dyDescent="0.25">
      <c r="B12" s="378"/>
      <c r="C12" s="392"/>
      <c r="D12" s="372"/>
      <c r="E12" s="241" t="s">
        <v>194</v>
      </c>
      <c r="F12" s="123">
        <f>+Autodiagnóstico!H15</f>
        <v>0</v>
      </c>
      <c r="G12" s="64"/>
      <c r="H12" s="65"/>
      <c r="I12" s="281"/>
      <c r="J12" s="66"/>
      <c r="K12" s="67"/>
      <c r="L12" s="68"/>
      <c r="M12" s="69"/>
      <c r="N12" s="69"/>
      <c r="O12" s="69"/>
      <c r="P12" s="69"/>
      <c r="Q12" s="69"/>
      <c r="R12" s="69"/>
      <c r="S12" s="166"/>
      <c r="T12" s="111"/>
    </row>
    <row r="13" spans="2:20" ht="35.25" customHeight="1" x14ac:dyDescent="0.25">
      <c r="B13" s="378"/>
      <c r="C13" s="392"/>
      <c r="D13" s="373"/>
      <c r="E13" s="243" t="s">
        <v>266</v>
      </c>
      <c r="F13" s="124">
        <f>+Autodiagnóstico!H16</f>
        <v>0</v>
      </c>
      <c r="G13" s="139"/>
      <c r="H13" s="140"/>
      <c r="I13" s="281" t="s">
        <v>232</v>
      </c>
      <c r="J13" s="141"/>
      <c r="K13" s="142"/>
      <c r="L13" s="143"/>
      <c r="M13" s="144"/>
      <c r="N13" s="144"/>
      <c r="O13" s="144"/>
      <c r="P13" s="144"/>
      <c r="Q13" s="144"/>
      <c r="R13" s="144"/>
      <c r="S13" s="167"/>
      <c r="T13" s="111"/>
    </row>
    <row r="14" spans="2:20" ht="33.75" customHeight="1" x14ac:dyDescent="0.25">
      <c r="B14" s="378"/>
      <c r="C14" s="392"/>
      <c r="D14" s="374" t="s">
        <v>165</v>
      </c>
      <c r="E14" s="277" t="s">
        <v>289</v>
      </c>
      <c r="F14" s="123">
        <f>+Autodiagnóstico!H17</f>
        <v>80</v>
      </c>
      <c r="G14" s="114"/>
      <c r="H14" s="70"/>
      <c r="I14" s="282" t="s">
        <v>185</v>
      </c>
      <c r="J14" s="71"/>
      <c r="K14" s="72"/>
      <c r="L14" s="73"/>
      <c r="M14" s="74"/>
      <c r="N14" s="74"/>
      <c r="O14" s="74"/>
      <c r="P14" s="74"/>
      <c r="Q14" s="74"/>
      <c r="R14" s="74"/>
      <c r="S14" s="168"/>
      <c r="T14" s="111"/>
    </row>
    <row r="15" spans="2:20" ht="71.25" customHeight="1" x14ac:dyDescent="0.25">
      <c r="B15" s="378"/>
      <c r="C15" s="392"/>
      <c r="D15" s="375"/>
      <c r="E15" s="244" t="s">
        <v>179</v>
      </c>
      <c r="F15" s="123">
        <f>+Autodiagnóstico!H18</f>
        <v>60</v>
      </c>
      <c r="G15" s="64"/>
      <c r="H15" s="65"/>
      <c r="I15" s="281" t="s">
        <v>233</v>
      </c>
      <c r="J15" s="66"/>
      <c r="K15" s="67"/>
      <c r="L15" s="68"/>
      <c r="M15" s="69"/>
      <c r="N15" s="69"/>
      <c r="O15" s="69"/>
      <c r="P15" s="69"/>
      <c r="Q15" s="69"/>
      <c r="R15" s="69"/>
      <c r="S15" s="166"/>
      <c r="T15" s="111"/>
    </row>
    <row r="16" spans="2:20" ht="42.75" x14ac:dyDescent="0.25">
      <c r="B16" s="378"/>
      <c r="C16" s="392"/>
      <c r="D16" s="375"/>
      <c r="E16" s="278" t="s">
        <v>245</v>
      </c>
      <c r="F16" s="123">
        <f>+Autodiagnóstico!H19</f>
        <v>100</v>
      </c>
      <c r="G16" s="64"/>
      <c r="H16" s="65"/>
      <c r="I16" s="281" t="s">
        <v>186</v>
      </c>
      <c r="J16" s="66"/>
      <c r="K16" s="67"/>
      <c r="L16" s="68"/>
      <c r="M16" s="69"/>
      <c r="N16" s="69"/>
      <c r="O16" s="69"/>
      <c r="P16" s="69"/>
      <c r="Q16" s="69"/>
      <c r="R16" s="69"/>
      <c r="S16" s="166"/>
      <c r="T16" s="111"/>
    </row>
    <row r="17" spans="2:20" ht="41.25" customHeight="1" x14ac:dyDescent="0.25">
      <c r="B17" s="378"/>
      <c r="C17" s="392"/>
      <c r="D17" s="375"/>
      <c r="E17" s="278" t="s">
        <v>290</v>
      </c>
      <c r="F17" s="123">
        <v>70</v>
      </c>
      <c r="G17" s="64"/>
      <c r="H17" s="65"/>
      <c r="I17" s="281" t="s">
        <v>234</v>
      </c>
      <c r="J17" s="66" t="s">
        <v>315</v>
      </c>
      <c r="K17" s="67"/>
      <c r="L17" s="68"/>
      <c r="M17" s="69"/>
      <c r="N17" s="69"/>
      <c r="O17" s="69"/>
      <c r="P17" s="69"/>
      <c r="Q17" s="69"/>
      <c r="R17" s="69"/>
      <c r="S17" s="166"/>
      <c r="T17" s="111"/>
    </row>
    <row r="18" spans="2:20" ht="42.75" x14ac:dyDescent="0.25">
      <c r="B18" s="378"/>
      <c r="C18" s="393"/>
      <c r="D18" s="374" t="s">
        <v>167</v>
      </c>
      <c r="E18" s="245" t="s">
        <v>267</v>
      </c>
      <c r="F18" s="123">
        <v>60</v>
      </c>
      <c r="G18" s="114"/>
      <c r="H18" s="70"/>
      <c r="I18" s="282" t="s">
        <v>187</v>
      </c>
      <c r="J18" s="71"/>
      <c r="K18" s="72"/>
      <c r="L18" s="73"/>
      <c r="M18" s="74"/>
      <c r="N18" s="74"/>
      <c r="O18" s="74"/>
      <c r="P18" s="74"/>
      <c r="Q18" s="74"/>
      <c r="R18" s="74"/>
      <c r="S18" s="168"/>
      <c r="T18" s="111"/>
    </row>
    <row r="19" spans="2:20" ht="32.25" customHeight="1" x14ac:dyDescent="0.25">
      <c r="B19" s="378"/>
      <c r="C19" s="393"/>
      <c r="D19" s="374"/>
      <c r="E19" s="246" t="s">
        <v>268</v>
      </c>
      <c r="F19" s="123">
        <f>+Autodiagnóstico!H22</f>
        <v>50</v>
      </c>
      <c r="G19" s="64"/>
      <c r="H19" s="65"/>
      <c r="I19" s="281" t="s">
        <v>184</v>
      </c>
      <c r="J19" s="66"/>
      <c r="K19" s="67"/>
      <c r="L19" s="68"/>
      <c r="M19" s="69"/>
      <c r="N19" s="69"/>
      <c r="O19" s="69"/>
      <c r="P19" s="69"/>
      <c r="Q19" s="69"/>
      <c r="R19" s="69"/>
      <c r="S19" s="166"/>
      <c r="T19" s="111"/>
    </row>
    <row r="20" spans="2:20" ht="44.25" customHeight="1" x14ac:dyDescent="0.25">
      <c r="B20" s="378"/>
      <c r="C20" s="393"/>
      <c r="D20" s="374"/>
      <c r="E20" s="241" t="s">
        <v>292</v>
      </c>
      <c r="F20" s="123">
        <v>10</v>
      </c>
      <c r="G20" s="64"/>
      <c r="H20" s="65"/>
      <c r="I20" s="281"/>
      <c r="J20" s="66" t="s">
        <v>316</v>
      </c>
      <c r="K20" s="67"/>
      <c r="L20" s="68"/>
      <c r="M20" s="69"/>
      <c r="N20" s="69"/>
      <c r="O20" s="69"/>
      <c r="P20" s="69"/>
      <c r="Q20" s="69"/>
      <c r="R20" s="69"/>
      <c r="S20" s="166"/>
      <c r="T20" s="111"/>
    </row>
    <row r="21" spans="2:20" ht="42.75" x14ac:dyDescent="0.25">
      <c r="B21" s="378"/>
      <c r="C21" s="393"/>
      <c r="D21" s="374"/>
      <c r="E21" s="242" t="s">
        <v>288</v>
      </c>
      <c r="F21" s="123">
        <f>+Autodiagnóstico!H24</f>
        <v>80</v>
      </c>
      <c r="G21" s="64"/>
      <c r="H21" s="65"/>
      <c r="I21" s="281"/>
      <c r="J21" s="66"/>
      <c r="K21" s="67"/>
      <c r="L21" s="68"/>
      <c r="M21" s="69"/>
      <c r="N21" s="69"/>
      <c r="O21" s="69"/>
      <c r="P21" s="69"/>
      <c r="Q21" s="69"/>
      <c r="R21" s="69"/>
      <c r="S21" s="166"/>
      <c r="T21" s="111"/>
    </row>
    <row r="22" spans="2:20" ht="43.5" thickBot="1" x14ac:dyDescent="0.3">
      <c r="B22" s="378"/>
      <c r="C22" s="394"/>
      <c r="D22" s="399"/>
      <c r="E22" s="247" t="s">
        <v>269</v>
      </c>
      <c r="F22" s="159">
        <f>+Autodiagnóstico!H25</f>
        <v>60</v>
      </c>
      <c r="G22" s="116"/>
      <c r="H22" s="80"/>
      <c r="I22" s="283"/>
      <c r="J22" s="81" t="s">
        <v>317</v>
      </c>
      <c r="K22" s="82"/>
      <c r="L22" s="83"/>
      <c r="M22" s="84"/>
      <c r="N22" s="84"/>
      <c r="O22" s="84"/>
      <c r="P22" s="84"/>
      <c r="Q22" s="84"/>
      <c r="R22" s="84"/>
      <c r="S22" s="170"/>
      <c r="T22" s="111"/>
    </row>
    <row r="23" spans="2:20" ht="32.25" customHeight="1" x14ac:dyDescent="0.25">
      <c r="B23" s="378"/>
      <c r="C23" s="395" t="s">
        <v>168</v>
      </c>
      <c r="D23" s="400" t="s">
        <v>164</v>
      </c>
      <c r="E23" s="240" t="s">
        <v>270</v>
      </c>
      <c r="F23" s="123">
        <f>+Autodiagnóstico!H26</f>
        <v>0</v>
      </c>
      <c r="G23" s="117"/>
      <c r="H23" s="85"/>
      <c r="I23" s="284" t="s">
        <v>235</v>
      </c>
      <c r="J23" s="86"/>
      <c r="K23" s="87"/>
      <c r="L23" s="88"/>
      <c r="M23" s="89"/>
      <c r="N23" s="89"/>
      <c r="O23" s="89"/>
      <c r="P23" s="89"/>
      <c r="Q23" s="89"/>
      <c r="R23" s="89"/>
      <c r="S23" s="171"/>
      <c r="T23" s="111"/>
    </row>
    <row r="24" spans="2:20" ht="27.75" customHeight="1" x14ac:dyDescent="0.25">
      <c r="B24" s="378"/>
      <c r="C24" s="396"/>
      <c r="D24" s="376"/>
      <c r="E24" s="241" t="s">
        <v>271</v>
      </c>
      <c r="F24" s="123">
        <v>0</v>
      </c>
      <c r="G24" s="64"/>
      <c r="H24" s="65"/>
      <c r="I24" s="281" t="s">
        <v>188</v>
      </c>
      <c r="J24" s="66"/>
      <c r="K24" s="67"/>
      <c r="L24" s="68"/>
      <c r="M24" s="69"/>
      <c r="N24" s="69"/>
      <c r="O24" s="69"/>
      <c r="P24" s="69"/>
      <c r="Q24" s="69"/>
      <c r="R24" s="69"/>
      <c r="S24" s="166"/>
      <c r="T24" s="111"/>
    </row>
    <row r="25" spans="2:20" ht="42" customHeight="1" x14ac:dyDescent="0.25">
      <c r="B25" s="378"/>
      <c r="C25" s="396"/>
      <c r="D25" s="376"/>
      <c r="E25" s="241" t="s">
        <v>180</v>
      </c>
      <c r="F25" s="123">
        <f>+Autodiagnóstico!H28</f>
        <v>80</v>
      </c>
      <c r="G25" s="64"/>
      <c r="H25" s="65"/>
      <c r="I25" s="281"/>
      <c r="J25" s="66"/>
      <c r="K25" s="67"/>
      <c r="L25" s="68"/>
      <c r="M25" s="69"/>
      <c r="N25" s="69"/>
      <c r="O25" s="69"/>
      <c r="P25" s="69"/>
      <c r="Q25" s="69"/>
      <c r="R25" s="69"/>
      <c r="S25" s="166"/>
      <c r="T25" s="111"/>
    </row>
    <row r="26" spans="2:20" ht="43.5" customHeight="1" x14ac:dyDescent="0.25">
      <c r="B26" s="378"/>
      <c r="C26" s="396"/>
      <c r="D26" s="376"/>
      <c r="E26" s="248" t="s">
        <v>272</v>
      </c>
      <c r="F26" s="123">
        <f>+Autodiagnóstico!H29</f>
        <v>80</v>
      </c>
      <c r="G26" s="64"/>
      <c r="H26" s="65"/>
      <c r="I26" s="281"/>
      <c r="J26" s="66"/>
      <c r="K26" s="67"/>
      <c r="L26" s="68"/>
      <c r="M26" s="69"/>
      <c r="N26" s="69"/>
      <c r="O26" s="69"/>
      <c r="P26" s="69"/>
      <c r="Q26" s="69"/>
      <c r="R26" s="69"/>
      <c r="S26" s="166"/>
      <c r="T26" s="111"/>
    </row>
    <row r="27" spans="2:20" ht="48.75" customHeight="1" x14ac:dyDescent="0.25">
      <c r="B27" s="378"/>
      <c r="C27" s="396"/>
      <c r="D27" s="376"/>
      <c r="E27" s="249" t="s">
        <v>203</v>
      </c>
      <c r="F27" s="123">
        <f>+Autodiagnóstico!H30</f>
        <v>100</v>
      </c>
      <c r="G27" s="64"/>
      <c r="H27" s="65"/>
      <c r="I27" s="281" t="s">
        <v>235</v>
      </c>
      <c r="J27" s="66"/>
      <c r="K27" s="67"/>
      <c r="L27" s="68"/>
      <c r="M27" s="69"/>
      <c r="N27" s="69"/>
      <c r="O27" s="69"/>
      <c r="P27" s="69"/>
      <c r="Q27" s="69"/>
      <c r="R27" s="69"/>
      <c r="S27" s="166"/>
      <c r="T27" s="111"/>
    </row>
    <row r="28" spans="2:20" ht="57" customHeight="1" x14ac:dyDescent="0.25">
      <c r="B28" s="378"/>
      <c r="C28" s="385"/>
      <c r="D28" s="145" t="s">
        <v>165</v>
      </c>
      <c r="E28" s="249" t="s">
        <v>293</v>
      </c>
      <c r="F28" s="123">
        <v>60</v>
      </c>
      <c r="G28" s="118"/>
      <c r="H28" s="91"/>
      <c r="I28" s="285" t="s">
        <v>236</v>
      </c>
      <c r="J28" s="92" t="s">
        <v>318</v>
      </c>
      <c r="K28" s="93"/>
      <c r="L28" s="94"/>
      <c r="M28" s="101"/>
      <c r="N28" s="101"/>
      <c r="O28" s="101"/>
      <c r="P28" s="101"/>
      <c r="Q28" s="101"/>
      <c r="R28" s="101"/>
      <c r="S28" s="172"/>
      <c r="T28" s="111"/>
    </row>
    <row r="29" spans="2:20" ht="36.75" customHeight="1" x14ac:dyDescent="0.25">
      <c r="B29" s="378"/>
      <c r="C29" s="385"/>
      <c r="D29" s="376" t="s">
        <v>167</v>
      </c>
      <c r="E29" s="250" t="s">
        <v>273</v>
      </c>
      <c r="F29" s="123">
        <v>60</v>
      </c>
      <c r="G29" s="114"/>
      <c r="H29" s="70"/>
      <c r="I29" s="282"/>
      <c r="J29" s="71" t="s">
        <v>319</v>
      </c>
      <c r="K29" s="72"/>
      <c r="L29" s="73"/>
      <c r="M29" s="74"/>
      <c r="N29" s="74"/>
      <c r="O29" s="74"/>
      <c r="P29" s="74"/>
      <c r="Q29" s="74"/>
      <c r="R29" s="74"/>
      <c r="S29" s="168"/>
      <c r="T29" s="111"/>
    </row>
    <row r="30" spans="2:20" ht="28.5" x14ac:dyDescent="0.25">
      <c r="B30" s="378"/>
      <c r="C30" s="385"/>
      <c r="D30" s="376"/>
      <c r="E30" s="251" t="s">
        <v>274</v>
      </c>
      <c r="F30" s="123">
        <f>+Autodiagnóstico!H33</f>
        <v>80</v>
      </c>
      <c r="G30" s="64"/>
      <c r="H30" s="65"/>
      <c r="I30" s="281" t="s">
        <v>235</v>
      </c>
      <c r="J30" s="66"/>
      <c r="K30" s="67"/>
      <c r="L30" s="68"/>
      <c r="M30" s="69"/>
      <c r="N30" s="69"/>
      <c r="O30" s="69"/>
      <c r="P30" s="69"/>
      <c r="Q30" s="69"/>
      <c r="R30" s="69"/>
      <c r="S30" s="166"/>
      <c r="T30" s="111"/>
    </row>
    <row r="31" spans="2:20" ht="42.75" x14ac:dyDescent="0.25">
      <c r="B31" s="378"/>
      <c r="C31" s="385"/>
      <c r="D31" s="376"/>
      <c r="E31" s="246" t="s">
        <v>246</v>
      </c>
      <c r="F31" s="123">
        <f>+Autodiagnóstico!H34</f>
        <v>100</v>
      </c>
      <c r="G31" s="64"/>
      <c r="H31" s="65"/>
      <c r="I31" s="281"/>
      <c r="J31" s="66"/>
      <c r="K31" s="67"/>
      <c r="L31" s="68"/>
      <c r="M31" s="69"/>
      <c r="N31" s="69"/>
      <c r="O31" s="69"/>
      <c r="P31" s="69"/>
      <c r="Q31" s="69"/>
      <c r="R31" s="69"/>
      <c r="S31" s="166"/>
      <c r="T31" s="111"/>
    </row>
    <row r="32" spans="2:20" ht="42.75" x14ac:dyDescent="0.25">
      <c r="B32" s="378"/>
      <c r="C32" s="385"/>
      <c r="D32" s="376"/>
      <c r="E32" s="241" t="s">
        <v>247</v>
      </c>
      <c r="F32" s="123">
        <f>+Autodiagnóstico!H35</f>
        <v>100</v>
      </c>
      <c r="G32" s="64"/>
      <c r="H32" s="65"/>
      <c r="I32" s="281"/>
      <c r="J32" s="66"/>
      <c r="K32" s="67"/>
      <c r="L32" s="68"/>
      <c r="M32" s="69"/>
      <c r="N32" s="69"/>
      <c r="O32" s="69"/>
      <c r="P32" s="69"/>
      <c r="Q32" s="69"/>
      <c r="R32" s="69"/>
      <c r="S32" s="166"/>
      <c r="T32" s="111"/>
    </row>
    <row r="33" spans="2:20" ht="42.75" x14ac:dyDescent="0.25">
      <c r="B33" s="378"/>
      <c r="C33" s="385"/>
      <c r="D33" s="376"/>
      <c r="E33" s="242" t="s">
        <v>275</v>
      </c>
      <c r="F33" s="123">
        <f>+Autodiagnóstico!H36</f>
        <v>100</v>
      </c>
      <c r="G33" s="64"/>
      <c r="H33" s="65"/>
      <c r="I33" s="281" t="s">
        <v>187</v>
      </c>
      <c r="J33" s="66"/>
      <c r="K33" s="67"/>
      <c r="L33" s="68"/>
      <c r="M33" s="69"/>
      <c r="N33" s="69"/>
      <c r="O33" s="69"/>
      <c r="P33" s="69"/>
      <c r="Q33" s="69"/>
      <c r="R33" s="69"/>
      <c r="S33" s="166"/>
      <c r="T33" s="111"/>
    </row>
    <row r="34" spans="2:20" ht="43.5" thickBot="1" x14ac:dyDescent="0.3">
      <c r="B34" s="378"/>
      <c r="C34" s="397"/>
      <c r="D34" s="377"/>
      <c r="E34" s="252" t="s">
        <v>276</v>
      </c>
      <c r="F34" s="123">
        <f>+Autodiagnóstico!H37</f>
        <v>100</v>
      </c>
      <c r="G34" s="116"/>
      <c r="H34" s="80"/>
      <c r="I34" s="281" t="s">
        <v>187</v>
      </c>
      <c r="J34" s="81"/>
      <c r="K34" s="82"/>
      <c r="L34" s="83"/>
      <c r="M34" s="84"/>
      <c r="N34" s="84"/>
      <c r="O34" s="84"/>
      <c r="P34" s="84"/>
      <c r="Q34" s="84"/>
      <c r="R34" s="84"/>
      <c r="S34" s="170"/>
      <c r="T34" s="111"/>
    </row>
    <row r="35" spans="2:20" ht="69" customHeight="1" x14ac:dyDescent="0.25">
      <c r="B35" s="378"/>
      <c r="C35" s="384" t="s">
        <v>169</v>
      </c>
      <c r="D35" s="400" t="s">
        <v>164</v>
      </c>
      <c r="E35" s="253" t="s">
        <v>277</v>
      </c>
      <c r="F35" s="157">
        <f>+Autodiagnóstico!H38</f>
        <v>100</v>
      </c>
      <c r="G35" s="117"/>
      <c r="H35" s="85"/>
      <c r="I35" s="284" t="s">
        <v>252</v>
      </c>
      <c r="J35" s="86" t="s">
        <v>237</v>
      </c>
      <c r="K35" s="87"/>
      <c r="L35" s="88"/>
      <c r="M35" s="89"/>
      <c r="N35" s="89"/>
      <c r="O35" s="89"/>
      <c r="P35" s="89"/>
      <c r="Q35" s="89"/>
      <c r="R35" s="89"/>
      <c r="S35" s="171"/>
      <c r="T35" s="111"/>
    </row>
    <row r="36" spans="2:20" ht="60" customHeight="1" x14ac:dyDescent="0.25">
      <c r="B36" s="378"/>
      <c r="C36" s="396"/>
      <c r="D36" s="402"/>
      <c r="E36" s="246" t="s">
        <v>204</v>
      </c>
      <c r="F36" s="123">
        <f>+Autodiagnóstico!H39</f>
        <v>80</v>
      </c>
      <c r="G36" s="64"/>
      <c r="H36" s="65"/>
      <c r="I36" s="286"/>
      <c r="J36" s="66"/>
      <c r="K36" s="67"/>
      <c r="L36" s="68"/>
      <c r="M36" s="69"/>
      <c r="N36" s="69"/>
      <c r="O36" s="69"/>
      <c r="P36" s="69"/>
      <c r="Q36" s="69"/>
      <c r="R36" s="69"/>
      <c r="S36" s="166"/>
      <c r="T36" s="111"/>
    </row>
    <row r="37" spans="2:20" ht="49.5" customHeight="1" x14ac:dyDescent="0.25">
      <c r="B37" s="378"/>
      <c r="C37" s="396"/>
      <c r="D37" s="402"/>
      <c r="E37" s="254" t="s">
        <v>278</v>
      </c>
      <c r="F37" s="123">
        <f>+Autodiagnóstico!H40</f>
        <v>0</v>
      </c>
      <c r="G37" s="119"/>
      <c r="H37" s="96"/>
      <c r="I37" s="287" t="s">
        <v>238</v>
      </c>
      <c r="J37" s="97"/>
      <c r="K37" s="98"/>
      <c r="L37" s="99"/>
      <c r="M37" s="100"/>
      <c r="N37" s="100"/>
      <c r="O37" s="100"/>
      <c r="P37" s="100"/>
      <c r="Q37" s="100"/>
      <c r="R37" s="100"/>
      <c r="S37" s="173"/>
      <c r="T37" s="111"/>
    </row>
    <row r="38" spans="2:20" ht="28.5" x14ac:dyDescent="0.25">
      <c r="B38" s="378"/>
      <c r="C38" s="385"/>
      <c r="D38" s="383" t="s">
        <v>165</v>
      </c>
      <c r="E38" s="255" t="s">
        <v>279</v>
      </c>
      <c r="F38" s="123">
        <f>+Autodiagnóstico!H41</f>
        <v>60</v>
      </c>
      <c r="G38" s="118"/>
      <c r="H38" s="91"/>
      <c r="I38" s="285" t="s">
        <v>239</v>
      </c>
      <c r="J38" s="92"/>
      <c r="K38" s="93"/>
      <c r="L38" s="94"/>
      <c r="M38" s="101"/>
      <c r="N38" s="101"/>
      <c r="O38" s="101"/>
      <c r="P38" s="101"/>
      <c r="Q38" s="101"/>
      <c r="R38" s="101"/>
      <c r="S38" s="172"/>
      <c r="T38" s="111"/>
    </row>
    <row r="39" spans="2:20" ht="29.25" customHeight="1" x14ac:dyDescent="0.25">
      <c r="B39" s="378"/>
      <c r="C39" s="385"/>
      <c r="D39" s="376"/>
      <c r="E39" s="254" t="s">
        <v>280</v>
      </c>
      <c r="F39" s="123">
        <f>+Autodiagnóstico!H42</f>
        <v>80</v>
      </c>
      <c r="G39" s="115"/>
      <c r="H39" s="75"/>
      <c r="I39" s="288"/>
      <c r="J39" s="76"/>
      <c r="K39" s="77"/>
      <c r="L39" s="78"/>
      <c r="M39" s="103"/>
      <c r="N39" s="103"/>
      <c r="O39" s="103"/>
      <c r="P39" s="103"/>
      <c r="Q39" s="103"/>
      <c r="R39" s="103"/>
      <c r="S39" s="169"/>
      <c r="T39" s="111"/>
    </row>
    <row r="40" spans="2:20" ht="29.25" customHeight="1" x14ac:dyDescent="0.25">
      <c r="B40" s="378"/>
      <c r="C40" s="398"/>
      <c r="D40" s="381" t="s">
        <v>167</v>
      </c>
      <c r="E40" s="255" t="s">
        <v>281</v>
      </c>
      <c r="F40" s="123">
        <f>+Autodiagnóstico!H43</f>
        <v>60</v>
      </c>
      <c r="G40" s="120"/>
      <c r="H40" s="105"/>
      <c r="I40" s="289"/>
      <c r="J40" s="106"/>
      <c r="K40" s="107"/>
      <c r="L40" s="108"/>
      <c r="M40" s="109"/>
      <c r="N40" s="109"/>
      <c r="O40" s="109"/>
      <c r="P40" s="109"/>
      <c r="Q40" s="109"/>
      <c r="R40" s="109"/>
      <c r="S40" s="174"/>
      <c r="T40" s="111"/>
    </row>
    <row r="41" spans="2:20" ht="36.75" customHeight="1" thickBot="1" x14ac:dyDescent="0.3">
      <c r="B41" s="378"/>
      <c r="C41" s="397"/>
      <c r="D41" s="382"/>
      <c r="E41" s="256" t="s">
        <v>282</v>
      </c>
      <c r="F41" s="123">
        <f>+Autodiagnóstico!H44</f>
        <v>60</v>
      </c>
      <c r="G41" s="121"/>
      <c r="H41" s="59"/>
      <c r="I41" s="288" t="s">
        <v>253</v>
      </c>
      <c r="J41" s="60"/>
      <c r="K41" s="61"/>
      <c r="L41" s="62"/>
      <c r="M41" s="63"/>
      <c r="N41" s="63"/>
      <c r="O41" s="63"/>
      <c r="P41" s="63"/>
      <c r="Q41" s="63"/>
      <c r="R41" s="63"/>
      <c r="S41" s="175"/>
      <c r="T41" s="111"/>
    </row>
    <row r="42" spans="2:20" ht="57" x14ac:dyDescent="0.25">
      <c r="B42" s="378"/>
      <c r="C42" s="384" t="s">
        <v>170</v>
      </c>
      <c r="D42" s="146" t="s">
        <v>164</v>
      </c>
      <c r="E42" s="257" t="s">
        <v>294</v>
      </c>
      <c r="F42" s="123">
        <f>+Autodiagnóstico!H45</f>
        <v>100</v>
      </c>
      <c r="G42" s="117"/>
      <c r="H42" s="85"/>
      <c r="I42" s="284" t="s">
        <v>240</v>
      </c>
      <c r="J42" s="86"/>
      <c r="K42" s="87"/>
      <c r="L42" s="88"/>
      <c r="M42" s="89"/>
      <c r="N42" s="89"/>
      <c r="O42" s="89"/>
      <c r="P42" s="89"/>
      <c r="Q42" s="89"/>
      <c r="R42" s="89"/>
      <c r="S42" s="171"/>
      <c r="T42" s="111"/>
    </row>
    <row r="43" spans="2:20" ht="71.25" x14ac:dyDescent="0.25">
      <c r="B43" s="378"/>
      <c r="C43" s="385"/>
      <c r="D43" s="388" t="s">
        <v>165</v>
      </c>
      <c r="E43" s="258" t="s">
        <v>295</v>
      </c>
      <c r="F43" s="123">
        <f>+Autodiagnóstico!H46</f>
        <v>60</v>
      </c>
      <c r="G43" s="64"/>
      <c r="H43" s="65"/>
      <c r="I43" s="281" t="s">
        <v>190</v>
      </c>
      <c r="J43" s="92"/>
      <c r="K43" s="93"/>
      <c r="L43" s="94"/>
      <c r="M43" s="101"/>
      <c r="N43" s="101"/>
      <c r="O43" s="101"/>
      <c r="P43" s="101"/>
      <c r="Q43" s="101"/>
      <c r="R43" s="101"/>
      <c r="S43" s="172"/>
      <c r="T43" s="111"/>
    </row>
    <row r="44" spans="2:20" ht="42.75" x14ac:dyDescent="0.25">
      <c r="B44" s="378"/>
      <c r="C44" s="385"/>
      <c r="D44" s="388"/>
      <c r="E44" s="259" t="s">
        <v>178</v>
      </c>
      <c r="F44" s="123">
        <f>+Autodiagnóstico!H47</f>
        <v>100</v>
      </c>
      <c r="G44" s="64"/>
      <c r="H44" s="65"/>
      <c r="I44" s="281" t="s">
        <v>189</v>
      </c>
      <c r="J44" s="66" t="s">
        <v>181</v>
      </c>
      <c r="K44" s="67"/>
      <c r="L44" s="68"/>
      <c r="M44" s="102"/>
      <c r="N44" s="102"/>
      <c r="O44" s="102"/>
      <c r="P44" s="102"/>
      <c r="Q44" s="102"/>
      <c r="R44" s="102"/>
      <c r="S44" s="166"/>
      <c r="T44" s="111"/>
    </row>
    <row r="45" spans="2:20" ht="55.5" customHeight="1" x14ac:dyDescent="0.25">
      <c r="B45" s="378"/>
      <c r="C45" s="385"/>
      <c r="D45" s="388"/>
      <c r="E45" s="260" t="s">
        <v>177</v>
      </c>
      <c r="F45" s="123">
        <f>+Autodiagnóstico!H48</f>
        <v>60</v>
      </c>
      <c r="G45" s="64"/>
      <c r="H45" s="65"/>
      <c r="I45" s="281"/>
      <c r="J45" s="66"/>
      <c r="K45" s="67"/>
      <c r="L45" s="68"/>
      <c r="M45" s="102"/>
      <c r="N45" s="102"/>
      <c r="O45" s="102"/>
      <c r="P45" s="102"/>
      <c r="Q45" s="102"/>
      <c r="R45" s="102"/>
      <c r="S45" s="166"/>
      <c r="T45" s="111"/>
    </row>
    <row r="46" spans="2:20" ht="34.5" customHeight="1" x14ac:dyDescent="0.25">
      <c r="B46" s="378"/>
      <c r="C46" s="385"/>
      <c r="D46" s="376" t="s">
        <v>167</v>
      </c>
      <c r="E46" s="255" t="s">
        <v>283</v>
      </c>
      <c r="F46" s="123">
        <f>+Autodiagnóstico!H49</f>
        <v>80</v>
      </c>
      <c r="G46" s="114"/>
      <c r="H46" s="70"/>
      <c r="I46" s="282"/>
      <c r="J46" s="71"/>
      <c r="K46" s="72"/>
      <c r="L46" s="73"/>
      <c r="M46" s="74"/>
      <c r="N46" s="74"/>
      <c r="O46" s="74"/>
      <c r="P46" s="74"/>
      <c r="Q46" s="74"/>
      <c r="R46" s="74"/>
      <c r="S46" s="168"/>
      <c r="T46" s="111"/>
    </row>
    <row r="47" spans="2:20" ht="48.75" customHeight="1" x14ac:dyDescent="0.25">
      <c r="B47" s="378"/>
      <c r="C47" s="385"/>
      <c r="D47" s="388"/>
      <c r="E47" s="259" t="s">
        <v>284</v>
      </c>
      <c r="F47" s="123">
        <f>+Autodiagnóstico!H50</f>
        <v>90</v>
      </c>
      <c r="G47" s="64"/>
      <c r="H47" s="65"/>
      <c r="I47" s="281" t="s">
        <v>191</v>
      </c>
      <c r="J47" s="66"/>
      <c r="K47" s="67"/>
      <c r="L47" s="68"/>
      <c r="M47" s="69"/>
      <c r="N47" s="69"/>
      <c r="O47" s="69"/>
      <c r="P47" s="69"/>
      <c r="Q47" s="69"/>
      <c r="R47" s="69"/>
      <c r="S47" s="166"/>
      <c r="T47" s="111"/>
    </row>
    <row r="48" spans="2:20" ht="72" customHeight="1" thickBot="1" x14ac:dyDescent="0.3">
      <c r="B48" s="378"/>
      <c r="C48" s="385"/>
      <c r="D48" s="388"/>
      <c r="E48" s="261" t="s">
        <v>296</v>
      </c>
      <c r="F48" s="123">
        <f>+Autodiagnóstico!H51</f>
        <v>60</v>
      </c>
      <c r="G48" s="119"/>
      <c r="H48" s="96"/>
      <c r="I48" s="287" t="s">
        <v>241</v>
      </c>
      <c r="J48" s="66"/>
      <c r="K48" s="67"/>
      <c r="L48" s="68"/>
      <c r="M48" s="69"/>
      <c r="N48" s="69"/>
      <c r="O48" s="69"/>
      <c r="P48" s="69"/>
      <c r="Q48" s="69"/>
      <c r="R48" s="69"/>
      <c r="S48" s="166"/>
      <c r="T48" s="111"/>
    </row>
    <row r="49" spans="2:20" ht="45" customHeight="1" x14ac:dyDescent="0.25">
      <c r="B49" s="378"/>
      <c r="C49" s="384" t="s">
        <v>172</v>
      </c>
      <c r="D49" s="389" t="s">
        <v>164</v>
      </c>
      <c r="E49" s="262" t="s">
        <v>205</v>
      </c>
      <c r="F49" s="157">
        <f>+Autodiagnóstico!H52</f>
        <v>80</v>
      </c>
      <c r="G49" s="156"/>
      <c r="H49" s="158"/>
      <c r="I49" s="280" t="s">
        <v>192</v>
      </c>
      <c r="J49" s="86"/>
      <c r="K49" s="87"/>
      <c r="L49" s="88"/>
      <c r="M49" s="89"/>
      <c r="N49" s="89"/>
      <c r="O49" s="89"/>
      <c r="P49" s="89"/>
      <c r="Q49" s="89"/>
      <c r="R49" s="89"/>
      <c r="S49" s="171"/>
      <c r="T49" s="111"/>
    </row>
    <row r="50" spans="2:20" ht="44.25" customHeight="1" x14ac:dyDescent="0.25">
      <c r="B50" s="378"/>
      <c r="C50" s="385"/>
      <c r="D50" s="376"/>
      <c r="E50" s="263" t="s">
        <v>285</v>
      </c>
      <c r="F50" s="123">
        <f>+Autodiagnóstico!H53</f>
        <v>80</v>
      </c>
      <c r="G50" s="119"/>
      <c r="H50" s="96"/>
      <c r="I50" s="287" t="s">
        <v>236</v>
      </c>
      <c r="J50" s="97"/>
      <c r="K50" s="98"/>
      <c r="L50" s="99"/>
      <c r="M50" s="100"/>
      <c r="N50" s="100"/>
      <c r="O50" s="100"/>
      <c r="P50" s="100"/>
      <c r="Q50" s="100"/>
      <c r="R50" s="100"/>
      <c r="S50" s="173"/>
      <c r="T50" s="111"/>
    </row>
    <row r="51" spans="2:20" ht="74.25" customHeight="1" x14ac:dyDescent="0.25">
      <c r="B51" s="378"/>
      <c r="C51" s="385"/>
      <c r="D51" s="388" t="s">
        <v>165</v>
      </c>
      <c r="E51" s="258" t="s">
        <v>286</v>
      </c>
      <c r="F51" s="123">
        <f>+Autodiagnóstico!H54</f>
        <v>80</v>
      </c>
      <c r="G51" s="64"/>
      <c r="H51" s="65"/>
      <c r="I51" s="281"/>
      <c r="J51" s="92"/>
      <c r="K51" s="93"/>
      <c r="L51" s="94"/>
      <c r="M51" s="95"/>
      <c r="N51" s="95"/>
      <c r="O51" s="95"/>
      <c r="P51" s="95"/>
      <c r="Q51" s="95"/>
      <c r="R51" s="95"/>
      <c r="S51" s="172"/>
      <c r="T51" s="111"/>
    </row>
    <row r="52" spans="2:20" ht="33" customHeight="1" x14ac:dyDescent="0.25">
      <c r="B52" s="378"/>
      <c r="C52" s="385"/>
      <c r="D52" s="388"/>
      <c r="E52" s="259" t="s">
        <v>171</v>
      </c>
      <c r="F52" s="123">
        <f>+Autodiagnóstico!H55</f>
        <v>80</v>
      </c>
      <c r="G52" s="64"/>
      <c r="H52" s="65"/>
      <c r="I52" s="281"/>
      <c r="J52" s="66"/>
      <c r="K52" s="67"/>
      <c r="L52" s="68"/>
      <c r="M52" s="69"/>
      <c r="N52" s="69"/>
      <c r="O52" s="69"/>
      <c r="P52" s="69"/>
      <c r="Q52" s="69"/>
      <c r="R52" s="69"/>
      <c r="S52" s="166"/>
      <c r="T52" s="111"/>
    </row>
    <row r="53" spans="2:20" ht="33" customHeight="1" x14ac:dyDescent="0.25">
      <c r="B53" s="378"/>
      <c r="C53" s="385"/>
      <c r="D53" s="388"/>
      <c r="E53" s="279" t="s">
        <v>287</v>
      </c>
      <c r="F53" s="123">
        <f>+Autodiagnóstico!H56</f>
        <v>80</v>
      </c>
      <c r="G53" s="115"/>
      <c r="H53" s="104"/>
      <c r="I53" s="288"/>
      <c r="J53" s="76"/>
      <c r="K53" s="77"/>
      <c r="L53" s="78"/>
      <c r="M53" s="79"/>
      <c r="N53" s="79"/>
      <c r="O53" s="79"/>
      <c r="P53" s="79"/>
      <c r="Q53" s="79"/>
      <c r="R53" s="79"/>
      <c r="S53" s="169"/>
      <c r="T53" s="111"/>
    </row>
    <row r="54" spans="2:20" ht="29.25" customHeight="1" x14ac:dyDescent="0.25">
      <c r="B54" s="378"/>
      <c r="C54" s="385"/>
      <c r="D54" s="376" t="s">
        <v>167</v>
      </c>
      <c r="E54" s="258" t="s">
        <v>244</v>
      </c>
      <c r="F54" s="123">
        <f>+Autodiagnóstico!H57</f>
        <v>80</v>
      </c>
      <c r="G54" s="114"/>
      <c r="H54" s="90"/>
      <c r="I54" s="281"/>
      <c r="J54" s="71"/>
      <c r="K54" s="72"/>
      <c r="L54" s="73"/>
      <c r="M54" s="74"/>
      <c r="N54" s="74"/>
      <c r="O54" s="74"/>
      <c r="P54" s="74"/>
      <c r="Q54" s="74"/>
      <c r="R54" s="74"/>
      <c r="S54" s="168"/>
      <c r="T54" s="111"/>
    </row>
    <row r="55" spans="2:20" ht="33" customHeight="1" thickBot="1" x14ac:dyDescent="0.3">
      <c r="B55" s="378"/>
      <c r="C55" s="386"/>
      <c r="D55" s="387"/>
      <c r="E55" s="261" t="s">
        <v>297</v>
      </c>
      <c r="F55" s="159">
        <f>+Autodiagnóstico!H58</f>
        <v>80</v>
      </c>
      <c r="G55" s="176"/>
      <c r="H55" s="177"/>
      <c r="I55" s="290" t="s">
        <v>242</v>
      </c>
      <c r="J55" s="178"/>
      <c r="K55" s="179"/>
      <c r="L55" s="180"/>
      <c r="M55" s="181"/>
      <c r="N55" s="181"/>
      <c r="O55" s="181"/>
      <c r="P55" s="181"/>
      <c r="Q55" s="181"/>
      <c r="R55" s="181"/>
      <c r="S55" s="182"/>
      <c r="T55" s="111"/>
    </row>
    <row r="56" spans="2:20" ht="7.5" customHeight="1" thickBot="1" x14ac:dyDescent="0.3">
      <c r="B56" s="25"/>
      <c r="C56" s="26"/>
      <c r="D56" s="26"/>
      <c r="E56" s="55"/>
      <c r="F56" s="27"/>
      <c r="G56" s="57"/>
      <c r="H56" s="57"/>
      <c r="I56" s="57" t="s">
        <v>193</v>
      </c>
      <c r="J56" s="57"/>
      <c r="K56" s="26"/>
      <c r="L56" s="26"/>
      <c r="M56" s="26"/>
      <c r="N56" s="26"/>
      <c r="O56" s="26"/>
      <c r="P56" s="26"/>
      <c r="Q56" s="26"/>
      <c r="R56" s="26"/>
      <c r="S56" s="26"/>
      <c r="T56" s="111"/>
    </row>
    <row r="57" spans="2:20" hidden="1" x14ac:dyDescent="0.25">
      <c r="T57" s="113"/>
    </row>
    <row r="64" spans="2:20" ht="18" hidden="1" x14ac:dyDescent="0.25">
      <c r="G64" s="49"/>
    </row>
    <row r="227" x14ac:dyDescent="0.25"/>
    <row r="229" x14ac:dyDescent="0.25"/>
    <row r="230" x14ac:dyDescent="0.25"/>
    <row r="231" x14ac:dyDescent="0.25"/>
    <row r="232" x14ac:dyDescent="0.25"/>
  </sheetData>
  <protectedRanges>
    <protectedRange sqref="K8:O8 S8 K9:S55" name="Planeacion"/>
  </protectedRanges>
  <mergeCells count="33">
    <mergeCell ref="S5:S6"/>
    <mergeCell ref="D43:D45"/>
    <mergeCell ref="D49:D50"/>
    <mergeCell ref="R5:R6"/>
    <mergeCell ref="C3:S3"/>
    <mergeCell ref="C8:C22"/>
    <mergeCell ref="C23:C34"/>
    <mergeCell ref="C35:C41"/>
    <mergeCell ref="D18:D22"/>
    <mergeCell ref="D23:D27"/>
    <mergeCell ref="F5:F6"/>
    <mergeCell ref="D35:D37"/>
    <mergeCell ref="J5:J6"/>
    <mergeCell ref="I5:I6"/>
    <mergeCell ref="L5:P5"/>
    <mergeCell ref="Q5:Q6"/>
    <mergeCell ref="D29:D34"/>
    <mergeCell ref="B8:B55"/>
    <mergeCell ref="C5:C6"/>
    <mergeCell ref="D5:D6"/>
    <mergeCell ref="E5:E6"/>
    <mergeCell ref="D40:D41"/>
    <mergeCell ref="D38:D39"/>
    <mergeCell ref="C42:C48"/>
    <mergeCell ref="C49:C55"/>
    <mergeCell ref="D54:D55"/>
    <mergeCell ref="D51:D53"/>
    <mergeCell ref="D46:D48"/>
    <mergeCell ref="K5:K6"/>
    <mergeCell ref="H5:H6"/>
    <mergeCell ref="G5:G6"/>
    <mergeCell ref="D8:D13"/>
    <mergeCell ref="D14:D17"/>
  </mergeCells>
  <conditionalFormatting sqref="F8:F55">
    <cfRule type="cellIs" dxfId="5" priority="1" operator="equal">
      <formula>0</formula>
    </cfRule>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5" tint="-0.499984740745262"/>
  </sheetPr>
  <dimension ref="A1:C107"/>
  <sheetViews>
    <sheetView showZeros="0" topLeftCell="A26" workbookViewId="0">
      <selection activeCell="A19" sqref="A19"/>
    </sheetView>
  </sheetViews>
  <sheetFormatPr baseColWidth="10" defaultColWidth="11.42578125"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114</v>
      </c>
    </row>
    <row r="64" spans="1:3" x14ac:dyDescent="0.25">
      <c r="A64" s="2" t="s">
        <v>65</v>
      </c>
      <c r="B64" s="2" t="s">
        <v>1</v>
      </c>
    </row>
    <row r="65" spans="1:3" x14ac:dyDescent="0.25">
      <c r="A65" s="2" t="s">
        <v>66</v>
      </c>
      <c r="B65" s="3" t="s">
        <v>1</v>
      </c>
      <c r="C65" s="2" t="s">
        <v>114</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114</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114</v>
      </c>
    </row>
    <row r="74" spans="1:3" x14ac:dyDescent="0.25">
      <c r="A74" s="2" t="s">
        <v>75</v>
      </c>
      <c r="B74" s="2" t="s">
        <v>1</v>
      </c>
    </row>
    <row r="75" spans="1:3" x14ac:dyDescent="0.25">
      <c r="A75" s="2" t="s">
        <v>76</v>
      </c>
      <c r="B75" s="2" t="s">
        <v>1</v>
      </c>
    </row>
    <row r="76" spans="1:3" x14ac:dyDescent="0.25">
      <c r="A76" s="2" t="s">
        <v>77</v>
      </c>
      <c r="B76" s="3" t="s">
        <v>1</v>
      </c>
      <c r="C76" s="2" t="s">
        <v>114</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Inicio</vt:lpstr>
      <vt:lpstr>Instrucciones</vt:lpstr>
      <vt:lpstr>Autodiagnóstico</vt:lpstr>
      <vt:lpstr>Gráficas</vt:lpstr>
      <vt:lpstr>Plan de Implementación</vt:lpstr>
      <vt:lpstr>Tipología entidad</vt:lpstr>
      <vt:lpstr>Autodiagnóstico!Títulos_a_imprimir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comunicaciones</cp:lastModifiedBy>
  <cp:lastPrinted>2019-11-19T15:20:04Z</cp:lastPrinted>
  <dcterms:created xsi:type="dcterms:W3CDTF">2016-12-25T14:51:07Z</dcterms:created>
  <dcterms:modified xsi:type="dcterms:W3CDTF">2025-05-12T22:28:40Z</dcterms:modified>
</cp:coreProperties>
</file>